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8" activeTab="0"/>
  </bookViews>
  <sheets>
    <sheet name="nejm" sheetId="1" r:id="rId1"/>
    <sheet name="nejml D" sheetId="2" r:id="rId2"/>
  </sheets>
  <definedNames>
    <definedName name="_xlnm.Print_Titles" localSheetId="0">'nejm'!$1:$3</definedName>
    <definedName name="_xlnm.Print_Titles" localSheetId="1">'nejml D'!$1:$7</definedName>
  </definedNames>
  <calcPr fullCalcOnLoad="1"/>
</workbook>
</file>

<file path=xl/sharedStrings.xml><?xml version="1.0" encoding="utf-8"?>
<sst xmlns="http://schemas.openxmlformats.org/spreadsheetml/2006/main" count="501" uniqueCount="200">
  <si>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</si>
  <si>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</si>
  <si>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</si>
  <si>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</si>
  <si>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</si>
  <si>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</si>
  <si>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</si>
  <si>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</si>
  <si>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</si>
  <si>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</si>
  <si>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</si>
  <si>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</si>
  <si>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</si>
  <si>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</si>
  <si>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</si>
  <si>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</si>
  <si>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</si>
  <si>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</si>
  <si>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</si>
  <si>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David</t>
  </si>
  <si>
    <t>František</t>
  </si>
  <si>
    <t>14.</t>
  </si>
  <si>
    <t>15.</t>
  </si>
  <si>
    <t>16.</t>
  </si>
  <si>
    <t>17.</t>
  </si>
  <si>
    <t>18.</t>
  </si>
  <si>
    <t>19.</t>
  </si>
  <si>
    <t>20.</t>
  </si>
  <si>
    <t>Jiří</t>
  </si>
  <si>
    <t>Sokol Zlín A</t>
  </si>
  <si>
    <t>Sokol Zlín B</t>
  </si>
  <si>
    <t>Jan</t>
  </si>
  <si>
    <t>Lukáš</t>
  </si>
  <si>
    <t>Sokol Bučovice</t>
  </si>
  <si>
    <t>Sokol Brno 1 B</t>
  </si>
  <si>
    <t>Sokol Brno 1 A</t>
  </si>
  <si>
    <t>Pavel</t>
  </si>
  <si>
    <t>Vojtěch</t>
  </si>
  <si>
    <t>D</t>
  </si>
  <si>
    <t>E</t>
  </si>
  <si>
    <t>Kryštof</t>
  </si>
  <si>
    <t>Kovář</t>
  </si>
  <si>
    <t>Samuel</t>
  </si>
  <si>
    <t>Antonín</t>
  </si>
  <si>
    <t>Matyáš</t>
  </si>
  <si>
    <t>Jakub</t>
  </si>
  <si>
    <t>Adam</t>
  </si>
  <si>
    <t>Matěj</t>
  </si>
  <si>
    <t>Jonáš</t>
  </si>
  <si>
    <t>Filip</t>
  </si>
  <si>
    <t>Vilém</t>
  </si>
  <si>
    <t>KSG Znojmo</t>
  </si>
  <si>
    <t>Milan</t>
  </si>
  <si>
    <t>Hůrka</t>
  </si>
  <si>
    <t>Richard</t>
  </si>
  <si>
    <t>KSG Mor. Slavia Brno</t>
  </si>
  <si>
    <t>21.</t>
  </si>
  <si>
    <t>Sokol Brno 1 C</t>
  </si>
  <si>
    <t>Sova</t>
  </si>
  <si>
    <t>Nohel</t>
  </si>
  <si>
    <t>Viktor</t>
  </si>
  <si>
    <t>Radek</t>
  </si>
  <si>
    <t>Blaška</t>
  </si>
  <si>
    <t>Kalaš</t>
  </si>
  <si>
    <t>Borák</t>
  </si>
  <si>
    <t>Ambrož</t>
  </si>
  <si>
    <t>Jaroš</t>
  </si>
  <si>
    <t>Jiráček</t>
  </si>
  <si>
    <t>Michajlov</t>
  </si>
  <si>
    <t>Dean</t>
  </si>
  <si>
    <t>Bartošovský</t>
  </si>
  <si>
    <t>8</t>
  </si>
  <si>
    <t>22.</t>
  </si>
  <si>
    <t>23.</t>
  </si>
  <si>
    <t>24.</t>
  </si>
  <si>
    <t>25.</t>
  </si>
  <si>
    <t>26.</t>
  </si>
  <si>
    <t>27.</t>
  </si>
  <si>
    <t>29.</t>
  </si>
  <si>
    <t>Sokol Šternberk A</t>
  </si>
  <si>
    <t>Sokol Šternberk B</t>
  </si>
  <si>
    <t>Spazier</t>
  </si>
  <si>
    <t>2009</t>
  </si>
  <si>
    <t>2008</t>
  </si>
  <si>
    <t>Petržela</t>
  </si>
  <si>
    <t>Zajíc</t>
  </si>
  <si>
    <t>2010</t>
  </si>
  <si>
    <t>Horváth</t>
  </si>
  <si>
    <t>Dominik</t>
  </si>
  <si>
    <t>Bartoš</t>
  </si>
  <si>
    <t>Dušan</t>
  </si>
  <si>
    <t>Kořenek</t>
  </si>
  <si>
    <t>Tiefenbach</t>
  </si>
  <si>
    <t>Fabrik</t>
  </si>
  <si>
    <t>Pešout</t>
  </si>
  <si>
    <t>Krajíček</t>
  </si>
  <si>
    <t>Jaroslav</t>
  </si>
  <si>
    <t>Volec</t>
  </si>
  <si>
    <t>Šindelka</t>
  </si>
  <si>
    <t>KSG Mor. Slavia Brno  A</t>
  </si>
  <si>
    <t>KSG Mor. Slavia Brno B</t>
  </si>
  <si>
    <t>Pojer</t>
  </si>
  <si>
    <t>Alex</t>
  </si>
  <si>
    <t>Coufal</t>
  </si>
  <si>
    <t>Petr</t>
  </si>
  <si>
    <t xml:space="preserve">Přebor ČOS </t>
  </si>
  <si>
    <t>TJ Sokol Domažlice</t>
  </si>
  <si>
    <t xml:space="preserve">Bošek </t>
  </si>
  <si>
    <t>Janák</t>
  </si>
  <si>
    <t>Daniel</t>
  </si>
  <si>
    <t>Šik</t>
  </si>
  <si>
    <t>Marek</t>
  </si>
  <si>
    <t>Sokol Kladno</t>
  </si>
  <si>
    <t>Dastych</t>
  </si>
  <si>
    <t>Gymnastika Liberec</t>
  </si>
  <si>
    <t>Řípa</t>
  </si>
  <si>
    <t>Slad</t>
  </si>
  <si>
    <t>Hrobský</t>
  </si>
  <si>
    <t>Vít</t>
  </si>
  <si>
    <t>Murka</t>
  </si>
  <si>
    <t>KSG Rosice</t>
  </si>
  <si>
    <t>Grzebinski</t>
  </si>
  <si>
    <t>Neumann</t>
  </si>
  <si>
    <t>Bartoloměj</t>
  </si>
  <si>
    <t>Prchal</t>
  </si>
  <si>
    <t>Kalovský</t>
  </si>
  <si>
    <t>Vladimír</t>
  </si>
  <si>
    <t>Svěrák</t>
  </si>
  <si>
    <t>Kostřica</t>
  </si>
  <si>
    <t>Haška</t>
  </si>
  <si>
    <t>Sokol Přerov</t>
  </si>
  <si>
    <t>Remiáš</t>
  </si>
  <si>
    <t>Tobiáš</t>
  </si>
  <si>
    <t>Šulc</t>
  </si>
  <si>
    <t>Lokvenc</t>
  </si>
  <si>
    <t>Šmolík</t>
  </si>
  <si>
    <t>Sokol Kolín</t>
  </si>
  <si>
    <t>TJ Sokol Poděbrady</t>
  </si>
  <si>
    <t>Sokol Praha Vršovice A</t>
  </si>
  <si>
    <t>Sokol Praha Vršovice B</t>
  </si>
  <si>
    <t>Sokol Praha Vršovice C</t>
  </si>
  <si>
    <t>Sokol Praha Vršovice D</t>
  </si>
  <si>
    <t>Nykles</t>
  </si>
  <si>
    <t>Oliver</t>
  </si>
  <si>
    <t>Rostislav</t>
  </si>
  <si>
    <t>Vondráček</t>
  </si>
  <si>
    <t>Kašparovský</t>
  </si>
  <si>
    <t>Behenský</t>
  </si>
  <si>
    <t>Štěpán</t>
  </si>
  <si>
    <t>Krátký</t>
  </si>
  <si>
    <t>Schejbal</t>
  </si>
  <si>
    <t>Šimůnek</t>
  </si>
  <si>
    <t>Slavičínský</t>
  </si>
  <si>
    <t>SK UP Olomouc</t>
  </si>
  <si>
    <t>Konečný</t>
  </si>
  <si>
    <t>Hrachovec</t>
  </si>
  <si>
    <t>Slovák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</si>
  <si>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</si>
  <si>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</si>
  <si>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</si>
  <si>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</si>
  <si>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</si>
  <si>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</si>
  <si>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</si>
  <si>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</si>
  <si>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</si>
  <si>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</si>
  <si>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</si>
  <si>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</si>
  <si>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</si>
  <si>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</si>
  <si>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</si>
  <si>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</si>
  <si>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</si>
  <si>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</si>
  <si>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</si>
  <si>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</si>
  <si>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</si>
  <si>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</si>
  <si>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</si>
  <si>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</si>
  <si>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</si>
  <si>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</si>
  <si>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</si>
  <si>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</si>
  <si>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</si>
  <si>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</si>
  <si>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</si>
  <si>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</si>
  <si>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nejmladší žáci</t>
  </si>
  <si>
    <t>BRNO 13.5.2017</t>
  </si>
  <si>
    <t>Brno 13.5.2017</t>
  </si>
  <si>
    <t>Větrovský</t>
  </si>
  <si>
    <t>Sauer</t>
  </si>
  <si>
    <t>Sixta</t>
  </si>
  <si>
    <t>Čermák</t>
  </si>
  <si>
    <t>Radim</t>
  </si>
  <si>
    <t>62.</t>
  </si>
  <si>
    <t>63.</t>
  </si>
  <si>
    <t>Guld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</si>
</sst>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7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6"/>
      <name val="Arial CE"/>
      <family val="0"/>
    </font>
    <font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6"/>
      <color indexed="63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6"/>
      <color rgb="FF222222"/>
      <name val="Arial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2" fontId="11" fillId="0" borderId="16" xfId="0" applyNumberFormat="1" applyFont="1" applyFill="1" applyBorder="1" applyAlignment="1">
      <alignment horizontal="center"/>
    </xf>
    <xf numFmtId="164" fontId="15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70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70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71" fillId="0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70" fillId="0" borderId="24" xfId="0" applyFont="1" applyFill="1" applyBorder="1" applyAlignment="1">
      <alignment vertical="center"/>
    </xf>
    <xf numFmtId="0" fontId="70" fillId="0" borderId="24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/>
    </xf>
    <xf numFmtId="0" fontId="74" fillId="0" borderId="24" xfId="0" applyFont="1" applyFill="1" applyBorder="1" applyAlignment="1">
      <alignment vertical="center"/>
    </xf>
    <xf numFmtId="49" fontId="23" fillId="0" borderId="28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75" fillId="0" borderId="28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0" borderId="30" xfId="0" applyFont="1" applyFill="1" applyBorder="1" applyAlignment="1">
      <alignment horizontal="left"/>
    </xf>
    <xf numFmtId="49" fontId="23" fillId="0" borderId="3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4" fillId="0" borderId="37" xfId="0" applyFont="1" applyFill="1" applyBorder="1" applyAlignment="1">
      <alignment horizontal="center"/>
    </xf>
    <xf numFmtId="164" fontId="23" fillId="0" borderId="16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/>
    </xf>
    <xf numFmtId="0" fontId="50" fillId="0" borderId="3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1" fillId="0" borderId="38" xfId="0" applyFont="1" applyFill="1" applyBorder="1" applyAlignment="1">
      <alignment vertical="center"/>
    </xf>
    <xf numFmtId="0" fontId="23" fillId="0" borderId="3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38100</xdr:rowOff>
    </xdr:from>
    <xdr:to>
      <xdr:col>2</xdr:col>
      <xdr:colOff>19050</xdr:colOff>
      <xdr:row>2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352425</xdr:colOff>
      <xdr:row>0</xdr:row>
      <xdr:rowOff>19050</xdr:rowOff>
    </xdr:from>
    <xdr:to>
      <xdr:col>29</xdr:col>
      <xdr:colOff>247650</xdr:colOff>
      <xdr:row>2</xdr:row>
      <xdr:rowOff>123825</xdr:rowOff>
    </xdr:to>
    <xdr:pic>
      <xdr:nvPicPr>
        <xdr:cNvPr id="2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9050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28575</xdr:rowOff>
    </xdr:from>
    <xdr:to>
      <xdr:col>8</xdr:col>
      <xdr:colOff>266700</xdr:colOff>
      <xdr:row>3</xdr:row>
      <xdr:rowOff>457200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87630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3</xdr:row>
      <xdr:rowOff>85725</xdr:rowOff>
    </xdr:from>
    <xdr:to>
      <xdr:col>12</xdr:col>
      <xdr:colOff>323850</xdr:colOff>
      <xdr:row>3</xdr:row>
      <xdr:rowOff>466725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933450"/>
          <a:ext cx="781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3</xdr:row>
      <xdr:rowOff>76200</xdr:rowOff>
    </xdr:from>
    <xdr:to>
      <xdr:col>28</xdr:col>
      <xdr:colOff>371475</xdr:colOff>
      <xdr:row>3</xdr:row>
      <xdr:rowOff>495300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92392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57150</xdr:rowOff>
    </xdr:from>
    <xdr:to>
      <xdr:col>20</xdr:col>
      <xdr:colOff>400050</xdr:colOff>
      <xdr:row>3</xdr:row>
      <xdr:rowOff>476250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904875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3</xdr:row>
      <xdr:rowOff>76200</xdr:rowOff>
    </xdr:from>
    <xdr:to>
      <xdr:col>24</xdr:col>
      <xdr:colOff>238125</xdr:colOff>
      <xdr:row>3</xdr:row>
      <xdr:rowOff>447675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92392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3</xdr:row>
      <xdr:rowOff>66675</xdr:rowOff>
    </xdr:from>
    <xdr:to>
      <xdr:col>16</xdr:col>
      <xdr:colOff>238125</xdr:colOff>
      <xdr:row>3</xdr:row>
      <xdr:rowOff>438150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67400" y="91440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57150</xdr:rowOff>
    </xdr:from>
    <xdr:to>
      <xdr:col>1</xdr:col>
      <xdr:colOff>1000125</xdr:colOff>
      <xdr:row>3</xdr:row>
      <xdr:rowOff>209550</xdr:rowOff>
    </xdr:to>
    <xdr:pic>
      <xdr:nvPicPr>
        <xdr:cNvPr id="7" name="Picture 1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5715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="80" zoomScaleNormal="80" zoomScalePageLayoutView="0" workbookViewId="0" topLeftCell="A19">
      <selection activeCell="K48" sqref="K48"/>
    </sheetView>
  </sheetViews>
  <sheetFormatPr defaultColWidth="9.00390625" defaultRowHeight="12.75"/>
  <cols>
    <col min="1" max="1" width="2.625" style="55" customWidth="1"/>
    <col min="2" max="2" width="12.125" style="54" customWidth="1"/>
    <col min="3" max="3" width="7.75390625" style="58" customWidth="1"/>
    <col min="4" max="4" width="3.75390625" style="68" customWidth="1"/>
    <col min="5" max="5" width="12.75390625" style="71" customWidth="1"/>
    <col min="6" max="7" width="4.625" style="55" customWidth="1"/>
    <col min="8" max="8" width="2.125" style="55" customWidth="1"/>
    <col min="9" max="9" width="6.25390625" style="53" customWidth="1"/>
    <col min="10" max="11" width="4.625" style="53" customWidth="1"/>
    <col min="12" max="12" width="1.37890625" style="53" customWidth="1"/>
    <col min="13" max="13" width="6.25390625" style="53" customWidth="1"/>
    <col min="14" max="15" width="4.625" style="53" customWidth="1"/>
    <col min="16" max="16" width="1.37890625" style="53" customWidth="1"/>
    <col min="17" max="17" width="6.25390625" style="53" customWidth="1"/>
    <col min="18" max="19" width="4.625" style="53" customWidth="1"/>
    <col min="20" max="20" width="1.37890625" style="53" customWidth="1"/>
    <col min="21" max="21" width="6.25390625" style="53" customWidth="1"/>
    <col min="22" max="23" width="4.625" style="53" customWidth="1"/>
    <col min="24" max="24" width="1.37890625" style="53" customWidth="1"/>
    <col min="25" max="25" width="6.25390625" style="53" customWidth="1"/>
    <col min="26" max="27" width="4.625" style="53" customWidth="1"/>
    <col min="28" max="28" width="1.37890625" style="53" customWidth="1"/>
    <col min="29" max="29" width="6.25390625" style="53" customWidth="1"/>
    <col min="30" max="30" width="6.75390625" style="53" customWidth="1"/>
    <col min="31" max="16384" width="9.125" style="53" customWidth="1"/>
  </cols>
  <sheetData>
    <row r="1" spans="1:30" ht="30" customHeight="1">
      <c r="A1" s="129" t="s">
        <v>105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ht="15" customHeight="1">
      <c r="A2" s="127" t="s">
        <v>189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0" ht="21.75" customHeight="1" thickBot="1">
      <c r="A3" s="136" t="s">
        <v>191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s="62" customFormat="1" ht="39.75" customHeight="1">
      <c r="A4" s="59" t="s">
        <v>14</v>
      </c>
      <c r="B4" s="60" t="s">
        <v>15</v>
      </c>
      <c r="C4" s="61" t="s">
        <v>16</v>
      </c>
      <c r="D4" s="97"/>
      <c r="E4" s="72"/>
      <c r="F4" s="124"/>
      <c r="G4" s="125"/>
      <c r="H4" s="125"/>
      <c r="I4" s="126"/>
      <c r="J4" s="124"/>
      <c r="K4" s="125"/>
      <c r="L4" s="125"/>
      <c r="M4" s="126"/>
      <c r="N4" s="124"/>
      <c r="O4" s="125"/>
      <c r="P4" s="125"/>
      <c r="Q4" s="126"/>
      <c r="R4" s="124"/>
      <c r="S4" s="125"/>
      <c r="T4" s="125"/>
      <c r="U4" s="126"/>
      <c r="V4" s="124"/>
      <c r="W4" s="125"/>
      <c r="X4" s="125"/>
      <c r="Y4" s="126"/>
      <c r="Z4" s="124"/>
      <c r="AA4" s="125"/>
      <c r="AB4" s="125"/>
      <c r="AC4" s="126"/>
      <c r="AD4" s="14" t="s">
        <v>0</v>
      </c>
    </row>
    <row r="5" spans="1:30" s="64" customFormat="1" ht="19.5" customHeight="1" thickBot="1">
      <c r="A5" s="63"/>
      <c r="B5" s="98"/>
      <c r="C5" s="99"/>
      <c r="D5" s="99"/>
      <c r="E5" s="73"/>
      <c r="F5" s="20" t="s">
        <v>38</v>
      </c>
      <c r="G5" s="21" t="s">
        <v>39</v>
      </c>
      <c r="H5" s="22"/>
      <c r="I5" s="23" t="s">
        <v>0</v>
      </c>
      <c r="J5" s="20" t="s">
        <v>38</v>
      </c>
      <c r="K5" s="21" t="s">
        <v>39</v>
      </c>
      <c r="L5" s="22"/>
      <c r="M5" s="23" t="s">
        <v>0</v>
      </c>
      <c r="N5" s="20" t="s">
        <v>38</v>
      </c>
      <c r="O5" s="21" t="s">
        <v>39</v>
      </c>
      <c r="P5" s="22"/>
      <c r="Q5" s="23" t="s">
        <v>0</v>
      </c>
      <c r="R5" s="20" t="s">
        <v>38</v>
      </c>
      <c r="S5" s="21" t="s">
        <v>39</v>
      </c>
      <c r="T5" s="22"/>
      <c r="U5" s="23" t="s">
        <v>0</v>
      </c>
      <c r="V5" s="20" t="s">
        <v>38</v>
      </c>
      <c r="W5" s="21" t="s">
        <v>39</v>
      </c>
      <c r="X5" s="22"/>
      <c r="Y5" s="23" t="s">
        <v>0</v>
      </c>
      <c r="Z5" s="20" t="s">
        <v>38</v>
      </c>
      <c r="AA5" s="21" t="s">
        <v>39</v>
      </c>
      <c r="AB5" s="22"/>
      <c r="AC5" s="23" t="s">
        <v>0</v>
      </c>
      <c r="AD5" s="15"/>
    </row>
    <row r="6" spans="1:30" s="65" customFormat="1" ht="16.5" customHeight="1">
      <c r="A6" s="25" t="s">
        <v>1</v>
      </c>
      <c r="B6" s="100" t="s">
        <v>66</v>
      </c>
      <c r="C6" s="101" t="s">
        <v>52</v>
      </c>
      <c r="D6" s="120" t="s">
        <v>83</v>
      </c>
      <c r="E6" s="117" t="s">
        <v>29</v>
      </c>
      <c r="F6" s="33">
        <v>3</v>
      </c>
      <c r="G6" s="26">
        <v>8.55</v>
      </c>
      <c r="H6" s="137"/>
      <c r="I6" s="29">
        <f>F6+G6-H6</f>
        <v>11.55</v>
      </c>
      <c r="J6" s="33">
        <v>1.3</v>
      </c>
      <c r="K6" s="26">
        <v>8.45</v>
      </c>
      <c r="L6" s="27"/>
      <c r="M6" s="34">
        <f>J6+K6-L6</f>
        <v>9.75</v>
      </c>
      <c r="N6" s="37">
        <v>2.1</v>
      </c>
      <c r="O6" s="26">
        <v>9.2</v>
      </c>
      <c r="P6" s="27"/>
      <c r="Q6" s="29">
        <f>N6+O6-P6</f>
        <v>11.299999999999999</v>
      </c>
      <c r="R6" s="33">
        <v>2</v>
      </c>
      <c r="S6" s="26">
        <v>8.9</v>
      </c>
      <c r="T6" s="27"/>
      <c r="U6" s="34">
        <f>R6+S6-T6</f>
        <v>10.9</v>
      </c>
      <c r="V6" s="37">
        <v>2</v>
      </c>
      <c r="W6" s="26">
        <v>9.1</v>
      </c>
      <c r="X6" s="27"/>
      <c r="Y6" s="29">
        <f>V6+W6-X6</f>
        <v>11.1</v>
      </c>
      <c r="Z6" s="33">
        <v>0.6</v>
      </c>
      <c r="AA6" s="26">
        <v>9.6</v>
      </c>
      <c r="AB6" s="27"/>
      <c r="AC6" s="34">
        <f>Z6+AA6-AB6</f>
        <v>10.2</v>
      </c>
      <c r="AD6" s="31">
        <f>I6+M6+Q6+U6+Y6+AC6</f>
        <v>64.8</v>
      </c>
    </row>
    <row r="7" spans="1:30" s="65" customFormat="1" ht="16.5" customHeight="1">
      <c r="A7" s="28" t="s">
        <v>2</v>
      </c>
      <c r="B7" s="102" t="s">
        <v>70</v>
      </c>
      <c r="C7" s="103" t="s">
        <v>31</v>
      </c>
      <c r="D7" s="111" t="s">
        <v>82</v>
      </c>
      <c r="E7" s="118" t="s">
        <v>99</v>
      </c>
      <c r="F7" s="35">
        <v>3</v>
      </c>
      <c r="G7" s="17">
        <v>7.3</v>
      </c>
      <c r="H7" s="138"/>
      <c r="I7" s="30">
        <f>F7+G7-H7</f>
        <v>10.3</v>
      </c>
      <c r="J7" s="35">
        <v>1.2</v>
      </c>
      <c r="K7" s="17">
        <v>8.2</v>
      </c>
      <c r="L7" s="24"/>
      <c r="M7" s="36">
        <f>J7+K7-L7</f>
        <v>9.399999999999999</v>
      </c>
      <c r="N7" s="38">
        <v>1.8</v>
      </c>
      <c r="O7" s="17">
        <v>9.3</v>
      </c>
      <c r="P7" s="24"/>
      <c r="Q7" s="30">
        <f>N7+O7-P7</f>
        <v>11.100000000000001</v>
      </c>
      <c r="R7" s="35">
        <v>2</v>
      </c>
      <c r="S7" s="17">
        <v>9.2</v>
      </c>
      <c r="T7" s="24"/>
      <c r="U7" s="36">
        <f>R7+S7-T7</f>
        <v>11.2</v>
      </c>
      <c r="V7" s="38">
        <v>1.5</v>
      </c>
      <c r="W7" s="17">
        <v>9.2</v>
      </c>
      <c r="X7" s="24"/>
      <c r="Y7" s="30">
        <f>V7+W7-X7</f>
        <v>10.7</v>
      </c>
      <c r="Z7" s="35">
        <v>0.6</v>
      </c>
      <c r="AA7" s="17">
        <v>9.45</v>
      </c>
      <c r="AB7" s="24"/>
      <c r="AC7" s="36">
        <f>Z7+AA7-AB7</f>
        <v>10.049999999999999</v>
      </c>
      <c r="AD7" s="32">
        <f>I7+M7+Q7+U7+Y7+AC7</f>
        <v>62.75</v>
      </c>
    </row>
    <row r="8" spans="1:30" s="65" customFormat="1" ht="16.5" customHeight="1">
      <c r="A8" s="28" t="s">
        <v>3</v>
      </c>
      <c r="B8" s="102" t="s">
        <v>41</v>
      </c>
      <c r="C8" s="103" t="s">
        <v>49</v>
      </c>
      <c r="D8" s="111" t="s">
        <v>82</v>
      </c>
      <c r="E8" s="118" t="s">
        <v>29</v>
      </c>
      <c r="F8" s="35">
        <v>2.5</v>
      </c>
      <c r="G8" s="17">
        <v>8.5</v>
      </c>
      <c r="H8" s="138"/>
      <c r="I8" s="30">
        <f>F8+G8-H8</f>
        <v>11</v>
      </c>
      <c r="J8" s="35"/>
      <c r="K8" s="17">
        <v>9.25</v>
      </c>
      <c r="L8" s="24"/>
      <c r="M8" s="36">
        <f>J8+K8-L8</f>
        <v>9.25</v>
      </c>
      <c r="N8" s="38">
        <v>1.9</v>
      </c>
      <c r="O8" s="17">
        <v>9</v>
      </c>
      <c r="P8" s="24"/>
      <c r="Q8" s="30">
        <f>N8+O8-P8</f>
        <v>10.9</v>
      </c>
      <c r="R8" s="35">
        <v>2</v>
      </c>
      <c r="S8" s="17">
        <v>9.3</v>
      </c>
      <c r="T8" s="24"/>
      <c r="U8" s="36">
        <f>R8+S8-T8</f>
        <v>11.3</v>
      </c>
      <c r="V8" s="38">
        <v>1.8</v>
      </c>
      <c r="W8" s="17">
        <v>8.7</v>
      </c>
      <c r="X8" s="24"/>
      <c r="Y8" s="30">
        <f>V8+W8-X8</f>
        <v>10.5</v>
      </c>
      <c r="Z8" s="35">
        <v>0.6</v>
      </c>
      <c r="AA8" s="17">
        <v>9.15</v>
      </c>
      <c r="AB8" s="24"/>
      <c r="AC8" s="36">
        <f>Z8+AA8-AB8</f>
        <v>9.75</v>
      </c>
      <c r="AD8" s="32">
        <f>I8+M8+Q8+U8+Y8+AC8</f>
        <v>62.7</v>
      </c>
    </row>
    <row r="9" spans="1:30" s="65" customFormat="1" ht="16.5" customHeight="1">
      <c r="A9" s="28" t="s">
        <v>4</v>
      </c>
      <c r="B9" s="102" t="s">
        <v>108</v>
      </c>
      <c r="C9" s="103" t="s">
        <v>109</v>
      </c>
      <c r="D9" s="112">
        <v>2008</v>
      </c>
      <c r="E9" s="118" t="s">
        <v>106</v>
      </c>
      <c r="F9" s="35">
        <v>2.7</v>
      </c>
      <c r="G9" s="17">
        <v>8.7</v>
      </c>
      <c r="H9" s="138"/>
      <c r="I9" s="30">
        <f>F9+G9-H9</f>
        <v>11.399999999999999</v>
      </c>
      <c r="J9" s="35">
        <v>0.6</v>
      </c>
      <c r="K9" s="17">
        <v>9.05</v>
      </c>
      <c r="L9" s="24"/>
      <c r="M9" s="36">
        <f>J9+K9-L9</f>
        <v>9.65</v>
      </c>
      <c r="N9" s="38">
        <v>1.4</v>
      </c>
      <c r="O9" s="17">
        <v>9.35</v>
      </c>
      <c r="P9" s="24"/>
      <c r="Q9" s="30">
        <f>N9+O9-P9</f>
        <v>10.75</v>
      </c>
      <c r="R9" s="35">
        <v>2</v>
      </c>
      <c r="S9" s="17">
        <v>9.3</v>
      </c>
      <c r="T9" s="24"/>
      <c r="U9" s="36">
        <f>R9+S9-T9</f>
        <v>11.3</v>
      </c>
      <c r="V9" s="38">
        <v>1.2</v>
      </c>
      <c r="W9" s="17">
        <v>8.4</v>
      </c>
      <c r="X9" s="24"/>
      <c r="Y9" s="30">
        <f>V9+W9-X9</f>
        <v>9.6</v>
      </c>
      <c r="Z9" s="35">
        <v>0.6</v>
      </c>
      <c r="AA9" s="17">
        <v>9.2</v>
      </c>
      <c r="AB9" s="24"/>
      <c r="AC9" s="36">
        <f>Z9+AA9-AB9</f>
        <v>9.799999999999999</v>
      </c>
      <c r="AD9" s="32">
        <f>I9+M9+Q9+U9+Y9+AC9</f>
        <v>62.49999999999999</v>
      </c>
    </row>
    <row r="10" spans="1:30" s="65" customFormat="1" ht="16.5" customHeight="1">
      <c r="A10" s="28" t="s">
        <v>5</v>
      </c>
      <c r="B10" s="102" t="s">
        <v>110</v>
      </c>
      <c r="C10" s="103" t="s">
        <v>111</v>
      </c>
      <c r="D10" s="112">
        <v>2009</v>
      </c>
      <c r="E10" s="118" t="s">
        <v>106</v>
      </c>
      <c r="F10" s="35">
        <v>2.9</v>
      </c>
      <c r="G10" s="17">
        <v>8.55</v>
      </c>
      <c r="H10" s="138"/>
      <c r="I10" s="30">
        <f>F10+G10-H10</f>
        <v>11.450000000000001</v>
      </c>
      <c r="J10" s="35"/>
      <c r="K10" s="17">
        <v>8</v>
      </c>
      <c r="L10" s="24"/>
      <c r="M10" s="36">
        <f>J10+K10-L10</f>
        <v>8</v>
      </c>
      <c r="N10" s="38">
        <v>2</v>
      </c>
      <c r="O10" s="17">
        <v>8.9</v>
      </c>
      <c r="P10" s="24"/>
      <c r="Q10" s="30">
        <f>N10+O10-P10</f>
        <v>10.9</v>
      </c>
      <c r="R10" s="35">
        <v>2</v>
      </c>
      <c r="S10" s="17">
        <v>9.4</v>
      </c>
      <c r="T10" s="24"/>
      <c r="U10" s="36">
        <f>R10+S10-T10</f>
        <v>11.4</v>
      </c>
      <c r="V10" s="38">
        <v>2</v>
      </c>
      <c r="W10" s="17">
        <v>8.8</v>
      </c>
      <c r="X10" s="24"/>
      <c r="Y10" s="30">
        <f>V10+W10-X10</f>
        <v>10.8</v>
      </c>
      <c r="Z10" s="35">
        <v>0.6</v>
      </c>
      <c r="AA10" s="17">
        <v>9.3</v>
      </c>
      <c r="AB10" s="24"/>
      <c r="AC10" s="36">
        <f>Z10+AA10-AB10</f>
        <v>9.9</v>
      </c>
      <c r="AD10" s="32">
        <f>I10+M10+Q10+U10+Y10+AC10</f>
        <v>62.449999999999996</v>
      </c>
    </row>
    <row r="11" spans="1:30" s="65" customFormat="1" ht="16.5" customHeight="1">
      <c r="A11" s="28" t="s">
        <v>6</v>
      </c>
      <c r="B11" s="102" t="s">
        <v>65</v>
      </c>
      <c r="C11" s="103" t="s">
        <v>40</v>
      </c>
      <c r="D11" s="111" t="s">
        <v>83</v>
      </c>
      <c r="E11" s="118" t="s">
        <v>30</v>
      </c>
      <c r="F11" s="35">
        <v>2.7</v>
      </c>
      <c r="G11" s="17">
        <v>8.6</v>
      </c>
      <c r="H11" s="138"/>
      <c r="I11" s="30">
        <f>F11+G11-H11</f>
        <v>11.3</v>
      </c>
      <c r="J11" s="35">
        <v>0.6</v>
      </c>
      <c r="K11" s="17">
        <v>8.75</v>
      </c>
      <c r="L11" s="24"/>
      <c r="M11" s="36">
        <f>J11+K11-L11</f>
        <v>9.35</v>
      </c>
      <c r="N11" s="38">
        <v>1.9</v>
      </c>
      <c r="O11" s="17">
        <v>8.9</v>
      </c>
      <c r="P11" s="24"/>
      <c r="Q11" s="30">
        <f>N11+O11-P11</f>
        <v>10.8</v>
      </c>
      <c r="R11" s="35">
        <v>2</v>
      </c>
      <c r="S11" s="17">
        <v>8.8</v>
      </c>
      <c r="T11" s="24"/>
      <c r="U11" s="36">
        <f>R11+S11-T11</f>
        <v>10.8</v>
      </c>
      <c r="V11" s="38">
        <v>1.8</v>
      </c>
      <c r="W11" s="17">
        <v>8.65</v>
      </c>
      <c r="X11" s="24"/>
      <c r="Y11" s="30">
        <f>V11+W11-X11</f>
        <v>10.450000000000001</v>
      </c>
      <c r="Z11" s="35">
        <v>0.6</v>
      </c>
      <c r="AA11" s="17">
        <v>9</v>
      </c>
      <c r="AB11" s="24"/>
      <c r="AC11" s="36">
        <f>Z11+AA11-AB11</f>
        <v>9.6</v>
      </c>
      <c r="AD11" s="32">
        <f>I11+M11+Q11+U11+Y11+AC11</f>
        <v>62.300000000000004</v>
      </c>
    </row>
    <row r="12" spans="1:30" s="66" customFormat="1" ht="16.5" customHeight="1">
      <c r="A12" s="28" t="s">
        <v>7</v>
      </c>
      <c r="B12" s="107" t="s">
        <v>193</v>
      </c>
      <c r="C12" s="103" t="s">
        <v>32</v>
      </c>
      <c r="D12" s="112">
        <v>2008</v>
      </c>
      <c r="E12" s="140" t="s">
        <v>136</v>
      </c>
      <c r="F12" s="35">
        <v>2.6</v>
      </c>
      <c r="G12" s="17">
        <v>8.45</v>
      </c>
      <c r="H12" s="138">
        <v>0.1</v>
      </c>
      <c r="I12" s="30">
        <f>F12+G12-H12</f>
        <v>10.95</v>
      </c>
      <c r="J12" s="35"/>
      <c r="K12" s="17">
        <v>9.15</v>
      </c>
      <c r="L12" s="24"/>
      <c r="M12" s="36">
        <f>J12+K12-L12</f>
        <v>9.15</v>
      </c>
      <c r="N12" s="38">
        <v>1.3</v>
      </c>
      <c r="O12" s="17">
        <v>8.9</v>
      </c>
      <c r="P12" s="24"/>
      <c r="Q12" s="30">
        <f>N12+O12-P12</f>
        <v>10.200000000000001</v>
      </c>
      <c r="R12" s="35">
        <v>2</v>
      </c>
      <c r="S12" s="17">
        <v>9.4</v>
      </c>
      <c r="T12" s="24"/>
      <c r="U12" s="36">
        <f>R12+S12-T12</f>
        <v>11.4</v>
      </c>
      <c r="V12" s="38">
        <v>1.3</v>
      </c>
      <c r="W12" s="17">
        <v>9.2</v>
      </c>
      <c r="X12" s="24"/>
      <c r="Y12" s="30">
        <f>V12+W12-X12</f>
        <v>10.5</v>
      </c>
      <c r="Z12" s="35">
        <v>0.6</v>
      </c>
      <c r="AA12" s="17">
        <v>9.4</v>
      </c>
      <c r="AB12" s="24"/>
      <c r="AC12" s="36">
        <f>Z12+AA12-AB12</f>
        <v>10</v>
      </c>
      <c r="AD12" s="32">
        <f>I12+M12+Q12+U12+Y12+AC12</f>
        <v>62.2</v>
      </c>
    </row>
    <row r="13" spans="1:30" s="66" customFormat="1" ht="16.5" customHeight="1">
      <c r="A13" s="28" t="s">
        <v>8</v>
      </c>
      <c r="B13" s="107" t="s">
        <v>122</v>
      </c>
      <c r="C13" s="104" t="s">
        <v>123</v>
      </c>
      <c r="D13" s="114">
        <v>2008</v>
      </c>
      <c r="E13" s="118" t="s">
        <v>120</v>
      </c>
      <c r="F13" s="35">
        <v>2.6</v>
      </c>
      <c r="G13" s="17">
        <v>8.35</v>
      </c>
      <c r="H13" s="138"/>
      <c r="I13" s="30">
        <f>F13+G13-H13</f>
        <v>10.95</v>
      </c>
      <c r="J13" s="35"/>
      <c r="K13" s="17">
        <v>8.9</v>
      </c>
      <c r="L13" s="24"/>
      <c r="M13" s="36">
        <f>J13+K13-L13</f>
        <v>8.9</v>
      </c>
      <c r="N13" s="38">
        <v>1.8</v>
      </c>
      <c r="O13" s="17">
        <v>8.8</v>
      </c>
      <c r="P13" s="24"/>
      <c r="Q13" s="30">
        <f>N13+O13-P13</f>
        <v>10.600000000000001</v>
      </c>
      <c r="R13" s="35">
        <v>2</v>
      </c>
      <c r="S13" s="17">
        <v>9.1</v>
      </c>
      <c r="T13" s="24"/>
      <c r="U13" s="36">
        <f>R13+S13-T13</f>
        <v>11.1</v>
      </c>
      <c r="V13" s="38">
        <v>1.8</v>
      </c>
      <c r="W13" s="17">
        <v>8.55</v>
      </c>
      <c r="X13" s="24"/>
      <c r="Y13" s="30">
        <f>V13+W13-X13</f>
        <v>10.350000000000001</v>
      </c>
      <c r="Z13" s="35">
        <v>0.6</v>
      </c>
      <c r="AA13" s="17">
        <v>8.8</v>
      </c>
      <c r="AB13" s="24"/>
      <c r="AC13" s="36">
        <f>Z13+AA13-AB13</f>
        <v>9.4</v>
      </c>
      <c r="AD13" s="32">
        <f>I13+M13+Q13+U13+Y13+AC13</f>
        <v>61.300000000000004</v>
      </c>
    </row>
    <row r="14" spans="1:30" ht="16.5" customHeight="1">
      <c r="A14" s="28" t="s">
        <v>9</v>
      </c>
      <c r="B14" s="110" t="s">
        <v>149</v>
      </c>
      <c r="C14" s="103" t="s">
        <v>111</v>
      </c>
      <c r="D14" s="115">
        <v>2008</v>
      </c>
      <c r="E14" s="118" t="s">
        <v>139</v>
      </c>
      <c r="F14" s="35">
        <v>2.5</v>
      </c>
      <c r="G14" s="17">
        <v>8.1</v>
      </c>
      <c r="H14" s="138"/>
      <c r="I14" s="30">
        <f>F14+G14-H14</f>
        <v>10.6</v>
      </c>
      <c r="J14" s="35">
        <v>0.6</v>
      </c>
      <c r="K14" s="17">
        <v>8.75</v>
      </c>
      <c r="L14" s="24"/>
      <c r="M14" s="36">
        <f>J14+K14-L14</f>
        <v>9.35</v>
      </c>
      <c r="N14" s="38">
        <v>1.2</v>
      </c>
      <c r="O14" s="17">
        <v>9.1</v>
      </c>
      <c r="P14" s="24"/>
      <c r="Q14" s="30">
        <f>N14+O14-P14</f>
        <v>10.299999999999999</v>
      </c>
      <c r="R14" s="35">
        <v>2</v>
      </c>
      <c r="S14" s="17">
        <v>9.2</v>
      </c>
      <c r="T14" s="24"/>
      <c r="U14" s="36">
        <f>R14+S14-T14</f>
        <v>11.2</v>
      </c>
      <c r="V14" s="38">
        <v>1.2</v>
      </c>
      <c r="W14" s="17">
        <v>8.85</v>
      </c>
      <c r="X14" s="24"/>
      <c r="Y14" s="30">
        <f>V14+W14-X14</f>
        <v>10.049999999999999</v>
      </c>
      <c r="Z14" s="35">
        <v>0.6</v>
      </c>
      <c r="AA14" s="17">
        <v>9.15</v>
      </c>
      <c r="AB14" s="24"/>
      <c r="AC14" s="36">
        <f>Z14+AA14-AB14</f>
        <v>9.75</v>
      </c>
      <c r="AD14" s="32">
        <f>I14+M14+Q14+U14+Y14+AC14</f>
        <v>61.25</v>
      </c>
    </row>
    <row r="15" spans="1:30" ht="16.5" customHeight="1">
      <c r="A15" s="28" t="s">
        <v>10</v>
      </c>
      <c r="B15" s="102" t="s">
        <v>53</v>
      </c>
      <c r="C15" s="103" t="s">
        <v>28</v>
      </c>
      <c r="D15" s="111" t="s">
        <v>83</v>
      </c>
      <c r="E15" s="118" t="s">
        <v>33</v>
      </c>
      <c r="F15" s="35">
        <v>2.5</v>
      </c>
      <c r="G15" s="17">
        <v>7.8</v>
      </c>
      <c r="H15" s="138"/>
      <c r="I15" s="30">
        <f>F15+G15-H15</f>
        <v>10.3</v>
      </c>
      <c r="J15" s="35">
        <v>0.6</v>
      </c>
      <c r="K15" s="17">
        <v>8.9</v>
      </c>
      <c r="L15" s="24"/>
      <c r="M15" s="36">
        <f>J15+K15-L15</f>
        <v>9.5</v>
      </c>
      <c r="N15" s="38">
        <v>1.3</v>
      </c>
      <c r="O15" s="17">
        <v>9.5</v>
      </c>
      <c r="P15" s="24"/>
      <c r="Q15" s="30">
        <f>N15+O15-P15</f>
        <v>10.8</v>
      </c>
      <c r="R15" s="35">
        <v>2</v>
      </c>
      <c r="S15" s="17">
        <v>8.55</v>
      </c>
      <c r="T15" s="24"/>
      <c r="U15" s="36">
        <f>R15+S15-T15</f>
        <v>10.55</v>
      </c>
      <c r="V15" s="38">
        <v>0.8</v>
      </c>
      <c r="W15" s="17">
        <v>8.7</v>
      </c>
      <c r="X15" s="24"/>
      <c r="Y15" s="30">
        <f>V15+W15-X15</f>
        <v>9.5</v>
      </c>
      <c r="Z15" s="35">
        <v>0.6</v>
      </c>
      <c r="AA15" s="17">
        <v>9.45</v>
      </c>
      <c r="AB15" s="24"/>
      <c r="AC15" s="36">
        <f>Z15+AA15-AB15</f>
        <v>10.049999999999999</v>
      </c>
      <c r="AD15" s="32">
        <f>I15+M15+Q15+U15+Y15+AC15</f>
        <v>60.7</v>
      </c>
    </row>
    <row r="16" spans="1:30" ht="16.5" customHeight="1">
      <c r="A16" s="28" t="s">
        <v>11</v>
      </c>
      <c r="B16" s="102" t="s">
        <v>119</v>
      </c>
      <c r="C16" s="103" t="s">
        <v>49</v>
      </c>
      <c r="D16" s="111" t="s">
        <v>82</v>
      </c>
      <c r="E16" s="118" t="s">
        <v>29</v>
      </c>
      <c r="F16" s="35">
        <v>2.7</v>
      </c>
      <c r="G16" s="17">
        <v>8.9</v>
      </c>
      <c r="H16" s="138"/>
      <c r="I16" s="30">
        <f>F16+G16-H16</f>
        <v>11.600000000000001</v>
      </c>
      <c r="J16" s="35">
        <v>0.6</v>
      </c>
      <c r="K16" s="17">
        <v>7.7</v>
      </c>
      <c r="L16" s="24"/>
      <c r="M16" s="36">
        <f>J16+K16-L16</f>
        <v>8.3</v>
      </c>
      <c r="N16" s="38">
        <v>1.3</v>
      </c>
      <c r="O16" s="17">
        <v>8.8</v>
      </c>
      <c r="P16" s="24"/>
      <c r="Q16" s="30">
        <f>N16+O16-P16</f>
        <v>10.100000000000001</v>
      </c>
      <c r="R16" s="35">
        <v>2</v>
      </c>
      <c r="S16" s="17">
        <v>9.45</v>
      </c>
      <c r="T16" s="24"/>
      <c r="U16" s="36">
        <f>R16+S16-T16</f>
        <v>11.45</v>
      </c>
      <c r="V16" s="38">
        <v>1.8</v>
      </c>
      <c r="W16" s="17">
        <v>8.55</v>
      </c>
      <c r="X16" s="24"/>
      <c r="Y16" s="30">
        <f>V16+W16-X16</f>
        <v>10.350000000000001</v>
      </c>
      <c r="Z16" s="35">
        <v>0.6</v>
      </c>
      <c r="AA16" s="17">
        <v>7.6</v>
      </c>
      <c r="AB16" s="24"/>
      <c r="AC16" s="36">
        <f>Z16+AA16-AB16</f>
        <v>8.2</v>
      </c>
      <c r="AD16" s="32">
        <f>I16+M16+Q16+U16+Y16+AC16</f>
        <v>60</v>
      </c>
    </row>
    <row r="17" spans="1:30" ht="16.5" customHeight="1">
      <c r="A17" s="28" t="s">
        <v>12</v>
      </c>
      <c r="B17" s="102" t="s">
        <v>154</v>
      </c>
      <c r="C17" s="103" t="s">
        <v>118</v>
      </c>
      <c r="D17" s="111" t="s">
        <v>83</v>
      </c>
      <c r="E17" s="118" t="s">
        <v>153</v>
      </c>
      <c r="F17" s="35">
        <v>2.7</v>
      </c>
      <c r="G17" s="17">
        <v>7.6</v>
      </c>
      <c r="H17" s="138"/>
      <c r="I17" s="30">
        <f>F17+G17-H17</f>
        <v>10.3</v>
      </c>
      <c r="J17" s="35">
        <v>1.2</v>
      </c>
      <c r="K17" s="17">
        <v>7.05</v>
      </c>
      <c r="L17" s="24"/>
      <c r="M17" s="36">
        <f>J17+K17-L17</f>
        <v>8.25</v>
      </c>
      <c r="N17" s="38">
        <v>1.9</v>
      </c>
      <c r="O17" s="17">
        <v>8.5</v>
      </c>
      <c r="P17" s="24"/>
      <c r="Q17" s="30">
        <f>N17+O17-P17</f>
        <v>10.4</v>
      </c>
      <c r="R17" s="35">
        <v>2</v>
      </c>
      <c r="S17" s="17">
        <v>9.35</v>
      </c>
      <c r="T17" s="24"/>
      <c r="U17" s="36">
        <f>R17+S17-T17</f>
        <v>11.35</v>
      </c>
      <c r="V17" s="38">
        <v>1.8</v>
      </c>
      <c r="W17" s="17">
        <v>8</v>
      </c>
      <c r="X17" s="24"/>
      <c r="Y17" s="30">
        <f>V17+W17-X17</f>
        <v>9.8</v>
      </c>
      <c r="Z17" s="35">
        <v>0.6</v>
      </c>
      <c r="AA17" s="17">
        <v>9.2</v>
      </c>
      <c r="AB17" s="24"/>
      <c r="AC17" s="36">
        <f>Z17+AA17-AB17</f>
        <v>9.799999999999999</v>
      </c>
      <c r="AD17" s="32">
        <f>I17+M17+Q17+U17+Y17+AC17</f>
        <v>59.900000000000006</v>
      </c>
    </row>
    <row r="18" spans="1:30" ht="16.5" customHeight="1">
      <c r="A18" s="28" t="s">
        <v>13</v>
      </c>
      <c r="B18" s="102" t="s">
        <v>116</v>
      </c>
      <c r="C18" s="103" t="s">
        <v>88</v>
      </c>
      <c r="D18" s="112">
        <v>2009</v>
      </c>
      <c r="E18" s="118" t="s">
        <v>114</v>
      </c>
      <c r="F18" s="35">
        <v>2.6</v>
      </c>
      <c r="G18" s="17">
        <v>8.65</v>
      </c>
      <c r="H18" s="138"/>
      <c r="I18" s="30">
        <f>F18+G18-H18</f>
        <v>11.25</v>
      </c>
      <c r="J18" s="35">
        <v>0.6</v>
      </c>
      <c r="K18" s="17">
        <v>8.6</v>
      </c>
      <c r="L18" s="24"/>
      <c r="M18" s="36">
        <f>J18+K18-L18</f>
        <v>9.2</v>
      </c>
      <c r="N18" s="38">
        <v>1.2</v>
      </c>
      <c r="O18" s="17">
        <v>9.4</v>
      </c>
      <c r="P18" s="24"/>
      <c r="Q18" s="30">
        <f>N18+O18-P18</f>
        <v>10.6</v>
      </c>
      <c r="R18" s="35">
        <v>2</v>
      </c>
      <c r="S18" s="17">
        <v>7.9</v>
      </c>
      <c r="T18" s="24"/>
      <c r="U18" s="36">
        <f>R18+S18-T18</f>
        <v>9.9</v>
      </c>
      <c r="V18" s="38">
        <v>0.6</v>
      </c>
      <c r="W18" s="17">
        <v>9.1</v>
      </c>
      <c r="X18" s="24"/>
      <c r="Y18" s="30">
        <f>V18+W18-X18</f>
        <v>9.7</v>
      </c>
      <c r="Z18" s="35"/>
      <c r="AA18" s="17">
        <v>8.95</v>
      </c>
      <c r="AB18" s="24"/>
      <c r="AC18" s="36">
        <f>Z18+AA18-AB18</f>
        <v>8.95</v>
      </c>
      <c r="AD18" s="32">
        <f>I18+M18+Q18+U18+Y18+AC18</f>
        <v>59.599999999999994</v>
      </c>
    </row>
    <row r="19" spans="1:30" ht="16.5" customHeight="1">
      <c r="A19" s="28" t="s">
        <v>21</v>
      </c>
      <c r="B19" s="102" t="s">
        <v>115</v>
      </c>
      <c r="C19" s="103" t="s">
        <v>104</v>
      </c>
      <c r="D19" s="112">
        <v>2009</v>
      </c>
      <c r="E19" s="118" t="s">
        <v>114</v>
      </c>
      <c r="F19" s="35">
        <v>2.1</v>
      </c>
      <c r="G19" s="17">
        <v>8.9</v>
      </c>
      <c r="H19" s="138"/>
      <c r="I19" s="30">
        <f>F19+G19-H19</f>
        <v>11</v>
      </c>
      <c r="J19" s="35"/>
      <c r="K19" s="17">
        <v>8.5</v>
      </c>
      <c r="L19" s="24"/>
      <c r="M19" s="36">
        <f>J19+K19-L19</f>
        <v>8.5</v>
      </c>
      <c r="N19" s="38">
        <v>1.8</v>
      </c>
      <c r="O19" s="17">
        <v>8.5</v>
      </c>
      <c r="P19" s="24"/>
      <c r="Q19" s="30">
        <f>N19+O19-P19</f>
        <v>10.3</v>
      </c>
      <c r="R19" s="35">
        <v>2</v>
      </c>
      <c r="S19" s="17">
        <v>8.9</v>
      </c>
      <c r="T19" s="24"/>
      <c r="U19" s="36">
        <f>R19+S19-T19</f>
        <v>10.9</v>
      </c>
      <c r="V19" s="38">
        <v>0.6</v>
      </c>
      <c r="W19" s="17">
        <v>8.6</v>
      </c>
      <c r="X19" s="24"/>
      <c r="Y19" s="30">
        <f>V19+W19-X19</f>
        <v>9.2</v>
      </c>
      <c r="Z19" s="35"/>
      <c r="AA19" s="17">
        <v>9.3</v>
      </c>
      <c r="AB19" s="24"/>
      <c r="AC19" s="36">
        <f>Z19+AA19-AB19</f>
        <v>9.3</v>
      </c>
      <c r="AD19" s="32">
        <f>I19+M19+Q19+U19+Y19+AC19</f>
        <v>59.2</v>
      </c>
    </row>
    <row r="20" spans="1:30" ht="16.5" customHeight="1">
      <c r="A20" s="28" t="s">
        <v>22</v>
      </c>
      <c r="B20" s="110" t="s">
        <v>151</v>
      </c>
      <c r="C20" s="103" t="s">
        <v>148</v>
      </c>
      <c r="D20" s="115">
        <v>2008</v>
      </c>
      <c r="E20" s="118" t="s">
        <v>139</v>
      </c>
      <c r="F20" s="35">
        <v>2.4</v>
      </c>
      <c r="G20" s="17">
        <v>8.3</v>
      </c>
      <c r="H20" s="138"/>
      <c r="I20" s="30">
        <f>F20+G20-H20</f>
        <v>10.700000000000001</v>
      </c>
      <c r="J20" s="35">
        <v>0.6</v>
      </c>
      <c r="K20" s="17">
        <v>7.95</v>
      </c>
      <c r="L20" s="24"/>
      <c r="M20" s="36">
        <f>J20+K20-L20</f>
        <v>8.55</v>
      </c>
      <c r="N20" s="38">
        <v>0.6</v>
      </c>
      <c r="O20" s="17">
        <v>8.8</v>
      </c>
      <c r="P20" s="24"/>
      <c r="Q20" s="30">
        <f>N20+O20-P20</f>
        <v>9.4</v>
      </c>
      <c r="R20" s="35">
        <v>2</v>
      </c>
      <c r="S20" s="17">
        <v>9.1</v>
      </c>
      <c r="T20" s="24"/>
      <c r="U20" s="36">
        <f>R20+S20-T20</f>
        <v>11.1</v>
      </c>
      <c r="V20" s="38">
        <v>0.6</v>
      </c>
      <c r="W20" s="17">
        <v>8.75</v>
      </c>
      <c r="X20" s="24"/>
      <c r="Y20" s="30">
        <f>V20+W20-X20</f>
        <v>9.35</v>
      </c>
      <c r="Z20" s="35"/>
      <c r="AA20" s="17">
        <v>9.35</v>
      </c>
      <c r="AB20" s="24"/>
      <c r="AC20" s="36">
        <f>Z20+AA20-AB20</f>
        <v>9.35</v>
      </c>
      <c r="AD20" s="32">
        <f>I20+M20+Q20+U20+Y20+AC20</f>
        <v>58.45</v>
      </c>
    </row>
    <row r="21" spans="1:30" ht="16.5" customHeight="1">
      <c r="A21" s="28" t="s">
        <v>23</v>
      </c>
      <c r="B21" s="102" t="s">
        <v>81</v>
      </c>
      <c r="C21" s="103" t="s">
        <v>42</v>
      </c>
      <c r="D21" s="111" t="s">
        <v>82</v>
      </c>
      <c r="E21" s="118" t="s">
        <v>35</v>
      </c>
      <c r="F21" s="35">
        <v>2.5</v>
      </c>
      <c r="G21" s="17">
        <v>7.75</v>
      </c>
      <c r="H21" s="138"/>
      <c r="I21" s="30">
        <f>F21+G21-H21</f>
        <v>10.25</v>
      </c>
      <c r="J21" s="35">
        <v>0.6</v>
      </c>
      <c r="K21" s="17">
        <v>9.25</v>
      </c>
      <c r="L21" s="24"/>
      <c r="M21" s="36">
        <f>J21+K21-L21</f>
        <v>9.85</v>
      </c>
      <c r="N21" s="38">
        <v>1.2</v>
      </c>
      <c r="O21" s="17">
        <v>8.7</v>
      </c>
      <c r="P21" s="24"/>
      <c r="Q21" s="30">
        <f>N21+O21-P21</f>
        <v>9.899999999999999</v>
      </c>
      <c r="R21" s="35">
        <v>2</v>
      </c>
      <c r="S21" s="17">
        <v>8.6</v>
      </c>
      <c r="T21" s="24"/>
      <c r="U21" s="36">
        <f>R21+S21-T21</f>
        <v>10.6</v>
      </c>
      <c r="V21" s="38">
        <v>0.6</v>
      </c>
      <c r="W21" s="17">
        <v>8.5</v>
      </c>
      <c r="X21" s="24"/>
      <c r="Y21" s="30">
        <f>V21+W21-X21</f>
        <v>9.1</v>
      </c>
      <c r="Z21" s="35"/>
      <c r="AA21" s="17">
        <v>9.2</v>
      </c>
      <c r="AB21" s="24"/>
      <c r="AC21" s="36">
        <f>Z21+AA21-AB21</f>
        <v>9.2</v>
      </c>
      <c r="AD21" s="32">
        <f>I21+M21+Q21+U21+Y21+AC21</f>
        <v>58.900000000000006</v>
      </c>
    </row>
    <row r="22" spans="1:30" ht="16.5" customHeight="1">
      <c r="A22" s="28" t="s">
        <v>24</v>
      </c>
      <c r="B22" s="108" t="s">
        <v>135</v>
      </c>
      <c r="C22" s="103" t="s">
        <v>47</v>
      </c>
      <c r="D22" s="112">
        <v>2009</v>
      </c>
      <c r="E22" s="118" t="s">
        <v>112</v>
      </c>
      <c r="F22" s="35">
        <v>1.8</v>
      </c>
      <c r="G22" s="17">
        <v>8.15</v>
      </c>
      <c r="H22" s="138"/>
      <c r="I22" s="30">
        <f>F22+G22-H22</f>
        <v>9.950000000000001</v>
      </c>
      <c r="J22" s="35">
        <v>0.6</v>
      </c>
      <c r="K22" s="17">
        <v>8.55</v>
      </c>
      <c r="L22" s="24"/>
      <c r="M22" s="36">
        <f>J22+K22-L22</f>
        <v>9.15</v>
      </c>
      <c r="N22" s="38">
        <v>1.2</v>
      </c>
      <c r="O22" s="17">
        <v>8.8</v>
      </c>
      <c r="P22" s="24"/>
      <c r="Q22" s="30">
        <f>N22+O22-P22</f>
        <v>10</v>
      </c>
      <c r="R22" s="35">
        <v>2</v>
      </c>
      <c r="S22" s="17">
        <v>8.7</v>
      </c>
      <c r="T22" s="24"/>
      <c r="U22" s="36">
        <f>R22+S22-T22</f>
        <v>10.7</v>
      </c>
      <c r="V22" s="38">
        <v>0.6</v>
      </c>
      <c r="W22" s="17">
        <v>8.6</v>
      </c>
      <c r="X22" s="24"/>
      <c r="Y22" s="30">
        <f>V22+W22-X22</f>
        <v>9.2</v>
      </c>
      <c r="Z22" s="35">
        <v>0.6</v>
      </c>
      <c r="AA22" s="17">
        <v>8.8</v>
      </c>
      <c r="AB22" s="24"/>
      <c r="AC22" s="36">
        <f>Z22+AA22-AB22</f>
        <v>9.4</v>
      </c>
      <c r="AD22" s="32">
        <f>I22+M22+Q22+U22+Y22+AC22</f>
        <v>58.4</v>
      </c>
    </row>
    <row r="23" spans="1:30" ht="16.5" customHeight="1">
      <c r="A23" s="28" t="s">
        <v>24</v>
      </c>
      <c r="B23" s="102" t="s">
        <v>98</v>
      </c>
      <c r="C23" s="103" t="s">
        <v>19</v>
      </c>
      <c r="D23" s="111" t="s">
        <v>86</v>
      </c>
      <c r="E23" s="118" t="s">
        <v>99</v>
      </c>
      <c r="F23" s="35">
        <v>1.2</v>
      </c>
      <c r="G23" s="17">
        <v>8.25</v>
      </c>
      <c r="H23" s="138"/>
      <c r="I23" s="30">
        <f>F23+G23-H23</f>
        <v>9.45</v>
      </c>
      <c r="J23" s="35"/>
      <c r="K23" s="17">
        <v>8.5</v>
      </c>
      <c r="L23" s="24"/>
      <c r="M23" s="36">
        <f>J23+K23-L23</f>
        <v>8.5</v>
      </c>
      <c r="N23" s="38">
        <v>1.2</v>
      </c>
      <c r="O23" s="17">
        <v>8.65</v>
      </c>
      <c r="P23" s="24"/>
      <c r="Q23" s="30">
        <f>N23+O23-P23</f>
        <v>9.85</v>
      </c>
      <c r="R23" s="35">
        <v>2</v>
      </c>
      <c r="S23" s="17">
        <v>9.4</v>
      </c>
      <c r="T23" s="24"/>
      <c r="U23" s="36">
        <f>R23+S23-T23</f>
        <v>11.4</v>
      </c>
      <c r="V23" s="38">
        <v>1.2</v>
      </c>
      <c r="W23" s="17">
        <v>9</v>
      </c>
      <c r="X23" s="24"/>
      <c r="Y23" s="30">
        <f>V23+W23-X23</f>
        <v>10.2</v>
      </c>
      <c r="Z23" s="35"/>
      <c r="AA23" s="17">
        <v>9</v>
      </c>
      <c r="AB23" s="24"/>
      <c r="AC23" s="36">
        <f>Z23+AA23-AB23</f>
        <v>9</v>
      </c>
      <c r="AD23" s="32">
        <f>I23+M23+Q23+U23+Y23+AC23</f>
        <v>58.39999999999999</v>
      </c>
    </row>
    <row r="24" spans="1:30" ht="16.5" customHeight="1">
      <c r="A24" s="28" t="s">
        <v>25</v>
      </c>
      <c r="B24" s="107" t="s">
        <v>124</v>
      </c>
      <c r="C24" s="104" t="s">
        <v>111</v>
      </c>
      <c r="D24" s="114">
        <v>2009</v>
      </c>
      <c r="E24" s="118" t="s">
        <v>120</v>
      </c>
      <c r="F24" s="35">
        <v>2.4</v>
      </c>
      <c r="G24" s="17">
        <v>7.85</v>
      </c>
      <c r="H24" s="138">
        <v>0.3</v>
      </c>
      <c r="I24" s="30">
        <f>F24+G24-H24</f>
        <v>9.95</v>
      </c>
      <c r="J24" s="35"/>
      <c r="K24" s="17">
        <v>9</v>
      </c>
      <c r="L24" s="24"/>
      <c r="M24" s="36">
        <f>J24+K24-L24</f>
        <v>9</v>
      </c>
      <c r="N24" s="38">
        <v>1.2</v>
      </c>
      <c r="O24" s="17">
        <v>8.4</v>
      </c>
      <c r="P24" s="24"/>
      <c r="Q24" s="30">
        <f>N24+O24-P24</f>
        <v>9.6</v>
      </c>
      <c r="R24" s="35">
        <v>2</v>
      </c>
      <c r="S24" s="17">
        <v>9</v>
      </c>
      <c r="T24" s="24"/>
      <c r="U24" s="36">
        <f>R24+S24-T24</f>
        <v>11</v>
      </c>
      <c r="V24" s="38">
        <v>1.8</v>
      </c>
      <c r="W24" s="17">
        <v>8.15</v>
      </c>
      <c r="X24" s="24"/>
      <c r="Y24" s="30">
        <f>V24+W24-X24</f>
        <v>9.950000000000001</v>
      </c>
      <c r="Z24" s="35">
        <v>0.6</v>
      </c>
      <c r="AA24" s="17">
        <v>8</v>
      </c>
      <c r="AB24" s="24"/>
      <c r="AC24" s="36">
        <f>Z24+AA24-AB24</f>
        <v>8.6</v>
      </c>
      <c r="AD24" s="32">
        <f>I24+M24+Q24+U24+Y24+AC24</f>
        <v>58.1</v>
      </c>
    </row>
    <row r="25" spans="1:30" ht="16.5" customHeight="1">
      <c r="A25" s="28" t="s">
        <v>25</v>
      </c>
      <c r="B25" s="102" t="s">
        <v>115</v>
      </c>
      <c r="C25" s="103" t="s">
        <v>45</v>
      </c>
      <c r="D25" s="112">
        <v>2009</v>
      </c>
      <c r="E25" s="118" t="s">
        <v>114</v>
      </c>
      <c r="F25" s="35">
        <v>2.1</v>
      </c>
      <c r="G25" s="17">
        <v>7.75</v>
      </c>
      <c r="H25" s="138">
        <v>0.1</v>
      </c>
      <c r="I25" s="30">
        <f>F25+G25-H25</f>
        <v>9.75</v>
      </c>
      <c r="J25" s="35"/>
      <c r="K25" s="17">
        <v>8.7</v>
      </c>
      <c r="L25" s="24"/>
      <c r="M25" s="36">
        <f>J25+K25-L25</f>
        <v>8.7</v>
      </c>
      <c r="N25" s="38">
        <v>1.8</v>
      </c>
      <c r="O25" s="17">
        <v>8.55</v>
      </c>
      <c r="P25" s="24"/>
      <c r="Q25" s="30">
        <f>N25+O25-P25</f>
        <v>10.350000000000001</v>
      </c>
      <c r="R25" s="35">
        <v>2</v>
      </c>
      <c r="S25" s="17">
        <v>8.75</v>
      </c>
      <c r="T25" s="24"/>
      <c r="U25" s="36">
        <f>R25+S25-T25</f>
        <v>10.75</v>
      </c>
      <c r="V25" s="38">
        <v>0.6</v>
      </c>
      <c r="W25" s="17">
        <v>8.8</v>
      </c>
      <c r="X25" s="24"/>
      <c r="Y25" s="30">
        <f>V25+W25-X25</f>
        <v>9.4</v>
      </c>
      <c r="Z25" s="35"/>
      <c r="AA25" s="17">
        <v>9.15</v>
      </c>
      <c r="AB25" s="24"/>
      <c r="AC25" s="36">
        <f>Z25+AA25-AB25</f>
        <v>9.15</v>
      </c>
      <c r="AD25" s="32">
        <f>I25+M25+Q25+U25+Y25+AC25</f>
        <v>58.099999999999994</v>
      </c>
    </row>
    <row r="26" spans="1:30" ht="15.75">
      <c r="A26" s="28" t="s">
        <v>56</v>
      </c>
      <c r="B26" s="102" t="s">
        <v>58</v>
      </c>
      <c r="C26" s="103" t="s">
        <v>17</v>
      </c>
      <c r="D26" s="111" t="s">
        <v>83</v>
      </c>
      <c r="E26" s="118" t="s">
        <v>35</v>
      </c>
      <c r="F26" s="35">
        <v>2.6</v>
      </c>
      <c r="G26" s="17">
        <v>7.3</v>
      </c>
      <c r="H26" s="138"/>
      <c r="I26" s="30">
        <f>F26+G26-H26</f>
        <v>9.9</v>
      </c>
      <c r="J26" s="35">
        <v>1.2</v>
      </c>
      <c r="K26" s="17">
        <v>8.2</v>
      </c>
      <c r="L26" s="24"/>
      <c r="M26" s="36">
        <f>J26+K26-L26</f>
        <v>9.399999999999999</v>
      </c>
      <c r="N26" s="38">
        <v>2</v>
      </c>
      <c r="O26" s="17">
        <v>8</v>
      </c>
      <c r="P26" s="24"/>
      <c r="Q26" s="30">
        <f>N26+O26-P26</f>
        <v>10</v>
      </c>
      <c r="R26" s="35">
        <v>2</v>
      </c>
      <c r="S26" s="17">
        <v>8.8</v>
      </c>
      <c r="T26" s="24"/>
      <c r="U26" s="36">
        <f>R26+S26-T26</f>
        <v>10.8</v>
      </c>
      <c r="V26" s="38">
        <v>1.3</v>
      </c>
      <c r="W26" s="17">
        <v>8.7</v>
      </c>
      <c r="X26" s="24"/>
      <c r="Y26" s="30">
        <f>V26+W26-X26</f>
        <v>10</v>
      </c>
      <c r="Z26" s="35"/>
      <c r="AA26" s="17">
        <v>7.9</v>
      </c>
      <c r="AB26" s="24"/>
      <c r="AC26" s="36">
        <f>Z26+AA26-AB26</f>
        <v>7.9</v>
      </c>
      <c r="AD26" s="32">
        <f>I26+M26+Q26+U26+Y26+AC26</f>
        <v>57.99999999999999</v>
      </c>
    </row>
    <row r="27" spans="1:30" ht="15.75">
      <c r="A27" s="28" t="s">
        <v>72</v>
      </c>
      <c r="B27" s="109" t="s">
        <v>150</v>
      </c>
      <c r="C27" s="103" t="s">
        <v>48</v>
      </c>
      <c r="D27" s="116">
        <v>2009</v>
      </c>
      <c r="E27" s="118" t="s">
        <v>139</v>
      </c>
      <c r="F27" s="35">
        <v>2.4</v>
      </c>
      <c r="G27" s="17">
        <v>8.25</v>
      </c>
      <c r="H27" s="138"/>
      <c r="I27" s="30">
        <f>F27+G27-H27</f>
        <v>10.65</v>
      </c>
      <c r="J27" s="35"/>
      <c r="K27" s="17">
        <v>8.3</v>
      </c>
      <c r="L27" s="24"/>
      <c r="M27" s="36">
        <f>J27+K27-L27</f>
        <v>8.3</v>
      </c>
      <c r="N27" s="38">
        <v>1.8</v>
      </c>
      <c r="O27" s="17">
        <v>8.4</v>
      </c>
      <c r="P27" s="24"/>
      <c r="Q27" s="30">
        <f>N27+O27-P27</f>
        <v>10.200000000000001</v>
      </c>
      <c r="R27" s="35">
        <v>2</v>
      </c>
      <c r="S27" s="17">
        <v>8.3</v>
      </c>
      <c r="T27" s="24"/>
      <c r="U27" s="36">
        <f>R27+S27-T27</f>
        <v>10.3</v>
      </c>
      <c r="V27" s="38">
        <v>1.2</v>
      </c>
      <c r="W27" s="17">
        <v>8.5</v>
      </c>
      <c r="X27" s="24"/>
      <c r="Y27" s="30">
        <f>V27+W27-X27</f>
        <v>9.7</v>
      </c>
      <c r="Z27" s="35"/>
      <c r="AA27" s="17">
        <v>8.5</v>
      </c>
      <c r="AB27" s="24"/>
      <c r="AC27" s="36">
        <f>Z27+AA27-AB27</f>
        <v>8.5</v>
      </c>
      <c r="AD27" s="32">
        <f>I27+M27+Q27+U27+Y27+AC27</f>
        <v>57.650000000000006</v>
      </c>
    </row>
    <row r="28" spans="1:30" ht="15.75">
      <c r="A28" s="28" t="s">
        <v>73</v>
      </c>
      <c r="B28" s="109" t="s">
        <v>147</v>
      </c>
      <c r="C28" s="103" t="s">
        <v>143</v>
      </c>
      <c r="D28" s="116">
        <v>2009</v>
      </c>
      <c r="E28" s="118" t="s">
        <v>140</v>
      </c>
      <c r="F28" s="35">
        <v>2.4</v>
      </c>
      <c r="G28" s="17">
        <v>8</v>
      </c>
      <c r="H28" s="138"/>
      <c r="I28" s="30">
        <f>F28+G28-H28</f>
        <v>10.4</v>
      </c>
      <c r="J28" s="35"/>
      <c r="K28" s="17">
        <v>8.85</v>
      </c>
      <c r="L28" s="24"/>
      <c r="M28" s="36">
        <f>J28+K28-L28</f>
        <v>8.85</v>
      </c>
      <c r="N28" s="38">
        <v>0.6</v>
      </c>
      <c r="O28" s="17">
        <v>8.3</v>
      </c>
      <c r="P28" s="24"/>
      <c r="Q28" s="30">
        <f>N28+O28-P28</f>
        <v>8.9</v>
      </c>
      <c r="R28" s="35">
        <v>2</v>
      </c>
      <c r="S28" s="17">
        <v>9</v>
      </c>
      <c r="T28" s="24"/>
      <c r="U28" s="36">
        <f>R28+S28-T28</f>
        <v>11</v>
      </c>
      <c r="V28" s="38">
        <v>1.2</v>
      </c>
      <c r="W28" s="17">
        <v>8.85</v>
      </c>
      <c r="X28" s="24"/>
      <c r="Y28" s="30">
        <f>V28+W28-X28</f>
        <v>10.049999999999999</v>
      </c>
      <c r="Z28" s="35"/>
      <c r="AA28" s="17">
        <v>8.3</v>
      </c>
      <c r="AB28" s="24"/>
      <c r="AC28" s="36">
        <f>Z28+AA28-AB28</f>
        <v>8.3</v>
      </c>
      <c r="AD28" s="32">
        <f>I28+M28+Q28+U28+Y28+AC28</f>
        <v>57.5</v>
      </c>
    </row>
    <row r="29" spans="1:30" ht="15.75">
      <c r="A29" s="28" t="s">
        <v>74</v>
      </c>
      <c r="B29" s="102" t="s">
        <v>64</v>
      </c>
      <c r="C29" s="103" t="s">
        <v>50</v>
      </c>
      <c r="D29" s="111" t="s">
        <v>83</v>
      </c>
      <c r="E29" s="118" t="s">
        <v>30</v>
      </c>
      <c r="F29" s="35">
        <v>1.9</v>
      </c>
      <c r="G29" s="17">
        <v>8.3</v>
      </c>
      <c r="H29" s="138"/>
      <c r="I29" s="30">
        <f>F29+G29-H29</f>
        <v>10.200000000000001</v>
      </c>
      <c r="J29" s="35"/>
      <c r="K29" s="17">
        <v>9.05</v>
      </c>
      <c r="L29" s="24"/>
      <c r="M29" s="36">
        <f>J29+K29-L29</f>
        <v>9.05</v>
      </c>
      <c r="N29" s="38">
        <v>1.2</v>
      </c>
      <c r="O29" s="17">
        <v>8.4</v>
      </c>
      <c r="P29" s="24"/>
      <c r="Q29" s="30">
        <f>N29+O29-P29</f>
        <v>9.6</v>
      </c>
      <c r="R29" s="35">
        <v>2</v>
      </c>
      <c r="S29" s="17">
        <v>8.1</v>
      </c>
      <c r="T29" s="24"/>
      <c r="U29" s="36">
        <f>R29+S29-T29</f>
        <v>10.1</v>
      </c>
      <c r="V29" s="38">
        <v>0.6</v>
      </c>
      <c r="W29" s="17">
        <v>8.8</v>
      </c>
      <c r="X29" s="24"/>
      <c r="Y29" s="30">
        <f>V29+W29-X29</f>
        <v>9.4</v>
      </c>
      <c r="Z29" s="35"/>
      <c r="AA29" s="17">
        <v>9</v>
      </c>
      <c r="AB29" s="24"/>
      <c r="AC29" s="36">
        <f>Z29+AA29-AB29</f>
        <v>9</v>
      </c>
      <c r="AD29" s="32">
        <f>I29+M29+Q29+U29+Y29+AC29</f>
        <v>57.35</v>
      </c>
    </row>
    <row r="30" spans="1:30" ht="15.75">
      <c r="A30" s="28" t="s">
        <v>75</v>
      </c>
      <c r="B30" s="109" t="s">
        <v>146</v>
      </c>
      <c r="C30" s="103" t="s">
        <v>44</v>
      </c>
      <c r="D30" s="116">
        <v>2009</v>
      </c>
      <c r="E30" s="118" t="s">
        <v>140</v>
      </c>
      <c r="F30" s="35">
        <v>1.3</v>
      </c>
      <c r="G30" s="17">
        <v>8.2</v>
      </c>
      <c r="H30" s="138"/>
      <c r="I30" s="30">
        <f>F30+G30-H30</f>
        <v>9.5</v>
      </c>
      <c r="J30" s="35">
        <v>0.6</v>
      </c>
      <c r="K30" s="17">
        <v>8.65</v>
      </c>
      <c r="L30" s="24"/>
      <c r="M30" s="36">
        <f>J30+K30-L30</f>
        <v>9.25</v>
      </c>
      <c r="N30" s="38">
        <v>1.2</v>
      </c>
      <c r="O30" s="17">
        <v>8.2</v>
      </c>
      <c r="P30" s="24"/>
      <c r="Q30" s="30">
        <f>N30+O30-P30</f>
        <v>9.399999999999999</v>
      </c>
      <c r="R30" s="35">
        <v>2</v>
      </c>
      <c r="S30" s="17">
        <v>8.7</v>
      </c>
      <c r="T30" s="24"/>
      <c r="U30" s="36">
        <f>R30+S30-T30</f>
        <v>10.7</v>
      </c>
      <c r="V30" s="38">
        <v>0.6</v>
      </c>
      <c r="W30" s="17">
        <v>8.9</v>
      </c>
      <c r="X30" s="24"/>
      <c r="Y30" s="30">
        <f>V30+W30-X30</f>
        <v>9.5</v>
      </c>
      <c r="Z30" s="35"/>
      <c r="AA30" s="17">
        <v>8.35</v>
      </c>
      <c r="AB30" s="24"/>
      <c r="AC30" s="36">
        <f>Z30+AA30-AB30</f>
        <v>8.35</v>
      </c>
      <c r="AD30" s="32">
        <f>I30+M30+Q30+U30+Y30+AC30</f>
        <v>56.699999999999996</v>
      </c>
    </row>
    <row r="31" spans="1:30" ht="15.75">
      <c r="A31" s="28" t="s">
        <v>76</v>
      </c>
      <c r="B31" s="109" t="s">
        <v>145</v>
      </c>
      <c r="C31" s="103" t="s">
        <v>144</v>
      </c>
      <c r="D31" s="116">
        <v>2009</v>
      </c>
      <c r="E31" s="118" t="s">
        <v>140</v>
      </c>
      <c r="F31" s="35">
        <v>2.4</v>
      </c>
      <c r="G31" s="17">
        <v>7.7</v>
      </c>
      <c r="H31" s="138"/>
      <c r="I31" s="30">
        <f>F31+G31-H31</f>
        <v>10.1</v>
      </c>
      <c r="J31" s="35"/>
      <c r="K31" s="17">
        <v>8.5</v>
      </c>
      <c r="L31" s="24"/>
      <c r="M31" s="36">
        <f>J31+K31-L31</f>
        <v>8.5</v>
      </c>
      <c r="N31" s="38">
        <v>1.8</v>
      </c>
      <c r="O31" s="17">
        <v>8.2</v>
      </c>
      <c r="P31" s="24"/>
      <c r="Q31" s="30">
        <f>N31+O31-P31</f>
        <v>10</v>
      </c>
      <c r="R31" s="35">
        <v>2</v>
      </c>
      <c r="S31" s="17">
        <v>8</v>
      </c>
      <c r="T31" s="24"/>
      <c r="U31" s="36">
        <f>R31+S31-T31</f>
        <v>10</v>
      </c>
      <c r="V31" s="38">
        <v>1.2</v>
      </c>
      <c r="W31" s="17">
        <v>8.05</v>
      </c>
      <c r="X31" s="24"/>
      <c r="Y31" s="30">
        <f>V31+W31-X31</f>
        <v>9.25</v>
      </c>
      <c r="Z31" s="35"/>
      <c r="AA31" s="17">
        <v>8.75</v>
      </c>
      <c r="AB31" s="24"/>
      <c r="AC31" s="36">
        <f>Z31+AA31-AB31</f>
        <v>8.75</v>
      </c>
      <c r="AD31" s="32">
        <f>I31+M31+Q31+U31+Y31+AC31</f>
        <v>56.6</v>
      </c>
    </row>
    <row r="32" spans="1:30" ht="15.75">
      <c r="A32" s="28" t="s">
        <v>77</v>
      </c>
      <c r="B32" s="102" t="s">
        <v>117</v>
      </c>
      <c r="C32" s="103" t="s">
        <v>19</v>
      </c>
      <c r="D32" s="112">
        <v>2009</v>
      </c>
      <c r="E32" s="118" t="s">
        <v>114</v>
      </c>
      <c r="F32" s="35">
        <v>1.8</v>
      </c>
      <c r="G32" s="17">
        <v>8.45</v>
      </c>
      <c r="H32" s="138"/>
      <c r="I32" s="30">
        <f>F32+G32-H32</f>
        <v>10.25</v>
      </c>
      <c r="J32" s="35"/>
      <c r="K32" s="17">
        <v>7.95</v>
      </c>
      <c r="L32" s="24"/>
      <c r="M32" s="36">
        <f>J32+K32-L32</f>
        <v>7.95</v>
      </c>
      <c r="N32" s="38">
        <v>1.8</v>
      </c>
      <c r="O32" s="17">
        <v>7.5</v>
      </c>
      <c r="P32" s="24"/>
      <c r="Q32" s="30">
        <f>N32+O32-P32</f>
        <v>9.3</v>
      </c>
      <c r="R32" s="35">
        <v>2</v>
      </c>
      <c r="S32" s="17">
        <v>8.5</v>
      </c>
      <c r="T32" s="24"/>
      <c r="U32" s="36">
        <f>R32+S32-T32</f>
        <v>10.5</v>
      </c>
      <c r="V32" s="38">
        <v>0.6</v>
      </c>
      <c r="W32" s="17">
        <v>8</v>
      </c>
      <c r="X32" s="24"/>
      <c r="Y32" s="30">
        <f>V32+W32-X32</f>
        <v>8.6</v>
      </c>
      <c r="Z32" s="35"/>
      <c r="AA32" s="17">
        <v>9.35</v>
      </c>
      <c r="AB32" s="24"/>
      <c r="AC32" s="36">
        <f>Z32+AA32-AB32</f>
        <v>9.35</v>
      </c>
      <c r="AD32" s="32">
        <f>I32+M32+Q32+U32+Y32+AC32</f>
        <v>55.95</v>
      </c>
    </row>
    <row r="33" spans="1:30" ht="15.75">
      <c r="A33" s="28" t="s">
        <v>77</v>
      </c>
      <c r="B33" s="102" t="s">
        <v>107</v>
      </c>
      <c r="C33" s="103" t="s">
        <v>96</v>
      </c>
      <c r="D33" s="112">
        <v>2008</v>
      </c>
      <c r="E33" s="118" t="s">
        <v>106</v>
      </c>
      <c r="F33" s="35">
        <v>2.5</v>
      </c>
      <c r="G33" s="17">
        <v>8.4</v>
      </c>
      <c r="H33" s="138">
        <v>0.6</v>
      </c>
      <c r="I33" s="30">
        <f>F33+G33-H33</f>
        <v>10.3</v>
      </c>
      <c r="J33" s="35"/>
      <c r="K33" s="17">
        <v>8.75</v>
      </c>
      <c r="L33" s="24"/>
      <c r="M33" s="36">
        <f>J33+K33-L33</f>
        <v>8.75</v>
      </c>
      <c r="N33" s="38">
        <v>0.6</v>
      </c>
      <c r="O33" s="17">
        <v>7.8</v>
      </c>
      <c r="P33" s="24"/>
      <c r="Q33" s="30">
        <f>N33+O33-P33</f>
        <v>8.4</v>
      </c>
      <c r="R33" s="35">
        <v>2</v>
      </c>
      <c r="S33" s="17">
        <v>9.2</v>
      </c>
      <c r="T33" s="24"/>
      <c r="U33" s="36">
        <f>R33+S33-T33</f>
        <v>11.2</v>
      </c>
      <c r="V33" s="38">
        <v>0.6</v>
      </c>
      <c r="W33" s="17">
        <v>8</v>
      </c>
      <c r="X33" s="24"/>
      <c r="Y33" s="30">
        <f>V33+W33-X33</f>
        <v>8.6</v>
      </c>
      <c r="Z33" s="35"/>
      <c r="AA33" s="17">
        <v>8.7</v>
      </c>
      <c r="AB33" s="24"/>
      <c r="AC33" s="36">
        <f>Z33+AA33-AB33</f>
        <v>8.7</v>
      </c>
      <c r="AD33" s="32">
        <f>I33+M33+Q33+U33+Y33+AC33</f>
        <v>55.95</v>
      </c>
    </row>
    <row r="34" spans="1:30" ht="15.75">
      <c r="A34" s="28" t="s">
        <v>78</v>
      </c>
      <c r="B34" s="108" t="s">
        <v>134</v>
      </c>
      <c r="C34" s="103" t="s">
        <v>132</v>
      </c>
      <c r="D34" s="112">
        <v>2009</v>
      </c>
      <c r="E34" s="118" t="s">
        <v>112</v>
      </c>
      <c r="F34" s="35">
        <v>1.2</v>
      </c>
      <c r="G34" s="17">
        <v>7.8</v>
      </c>
      <c r="H34" s="138"/>
      <c r="I34" s="30">
        <f>F34+G34-H34</f>
        <v>9</v>
      </c>
      <c r="J34" s="35">
        <v>0.6</v>
      </c>
      <c r="K34" s="17">
        <v>7.95</v>
      </c>
      <c r="L34" s="24"/>
      <c r="M34" s="36">
        <f>J34+K34-L34</f>
        <v>8.55</v>
      </c>
      <c r="N34" s="38">
        <v>1.2</v>
      </c>
      <c r="O34" s="17">
        <v>8.8</v>
      </c>
      <c r="P34" s="24"/>
      <c r="Q34" s="30">
        <f>N34+O34-P34</f>
        <v>10</v>
      </c>
      <c r="R34" s="35">
        <v>2</v>
      </c>
      <c r="S34" s="17">
        <v>8.8</v>
      </c>
      <c r="T34" s="24"/>
      <c r="U34" s="36">
        <f>R34+S34-T34</f>
        <v>10.8</v>
      </c>
      <c r="V34" s="38">
        <v>0.6</v>
      </c>
      <c r="W34" s="17">
        <v>9</v>
      </c>
      <c r="X34" s="24"/>
      <c r="Y34" s="30">
        <f>V34+W34-X34</f>
        <v>9.6</v>
      </c>
      <c r="Z34" s="35"/>
      <c r="AA34" s="17">
        <v>7.9</v>
      </c>
      <c r="AB34" s="24"/>
      <c r="AC34" s="36">
        <f>Z34+AA34-AB34</f>
        <v>7.9</v>
      </c>
      <c r="AD34" s="32">
        <f>I34+M34+Q34+U34+Y34+AC34</f>
        <v>55.85</v>
      </c>
    </row>
    <row r="35" spans="1:30" ht="15.75">
      <c r="A35" s="28" t="s">
        <v>157</v>
      </c>
      <c r="B35" s="107" t="s">
        <v>121</v>
      </c>
      <c r="C35" s="104" t="s">
        <v>49</v>
      </c>
      <c r="D35" s="114">
        <v>2009</v>
      </c>
      <c r="E35" s="118" t="s">
        <v>120</v>
      </c>
      <c r="F35" s="35">
        <v>1.3</v>
      </c>
      <c r="G35" s="17">
        <v>8.5</v>
      </c>
      <c r="H35" s="138"/>
      <c r="I35" s="30">
        <f>F35+G35-H35</f>
        <v>9.8</v>
      </c>
      <c r="J35" s="35"/>
      <c r="K35" s="17">
        <v>8.2</v>
      </c>
      <c r="L35" s="24"/>
      <c r="M35" s="36">
        <f>J35+K35-L35</f>
        <v>8.2</v>
      </c>
      <c r="N35" s="38">
        <v>1.2</v>
      </c>
      <c r="O35" s="17">
        <v>8.15</v>
      </c>
      <c r="P35" s="24"/>
      <c r="Q35" s="30">
        <f>N35+O35-P35</f>
        <v>9.35</v>
      </c>
      <c r="R35" s="35">
        <v>1</v>
      </c>
      <c r="S35" s="17">
        <v>8.3</v>
      </c>
      <c r="T35" s="24"/>
      <c r="U35" s="36">
        <f>R35+S35-T35</f>
        <v>9.3</v>
      </c>
      <c r="V35" s="38">
        <v>1.2</v>
      </c>
      <c r="W35" s="17">
        <v>8.95</v>
      </c>
      <c r="X35" s="24"/>
      <c r="Y35" s="30">
        <f>V35+W35-X35</f>
        <v>10.149999999999999</v>
      </c>
      <c r="Z35" s="35"/>
      <c r="AA35" s="17">
        <v>8.7</v>
      </c>
      <c r="AB35" s="24"/>
      <c r="AC35" s="36">
        <f>Z35+AA35-AB35</f>
        <v>8.7</v>
      </c>
      <c r="AD35" s="32">
        <f>I35+M35+Q35+U35+Y35+AC35</f>
        <v>55.5</v>
      </c>
    </row>
    <row r="36" spans="1:30" ht="15.75">
      <c r="A36" s="28" t="s">
        <v>158</v>
      </c>
      <c r="B36" s="102" t="s">
        <v>97</v>
      </c>
      <c r="C36" s="103" t="s">
        <v>46</v>
      </c>
      <c r="D36" s="111" t="s">
        <v>83</v>
      </c>
      <c r="E36" s="118" t="s">
        <v>99</v>
      </c>
      <c r="F36" s="35">
        <v>1.2</v>
      </c>
      <c r="G36" s="17">
        <v>8.25</v>
      </c>
      <c r="H36" s="138"/>
      <c r="I36" s="30">
        <f>F36+G36-H36</f>
        <v>9.45</v>
      </c>
      <c r="J36" s="35"/>
      <c r="K36" s="17">
        <v>8.15</v>
      </c>
      <c r="L36" s="24"/>
      <c r="M36" s="36">
        <f>J36+K36-L36</f>
        <v>8.15</v>
      </c>
      <c r="N36" s="38">
        <v>1.2</v>
      </c>
      <c r="O36" s="17">
        <v>8.2</v>
      </c>
      <c r="P36" s="24"/>
      <c r="Q36" s="30">
        <f>N36+O36-P36</f>
        <v>9.399999999999999</v>
      </c>
      <c r="R36" s="35">
        <v>2</v>
      </c>
      <c r="S36" s="17">
        <v>8.2</v>
      </c>
      <c r="T36" s="24"/>
      <c r="U36" s="36">
        <f>R36+S36-T36</f>
        <v>10.2</v>
      </c>
      <c r="V36" s="38">
        <v>0.6</v>
      </c>
      <c r="W36" s="17">
        <v>8.2</v>
      </c>
      <c r="X36" s="24"/>
      <c r="Y36" s="30">
        <f>V36+W36-X36</f>
        <v>8.799999999999999</v>
      </c>
      <c r="Z36" s="35"/>
      <c r="AA36" s="17">
        <v>9.1</v>
      </c>
      <c r="AB36" s="24"/>
      <c r="AC36" s="36">
        <f>Z36+AA36-AB36</f>
        <v>9.1</v>
      </c>
      <c r="AD36" s="32">
        <f>I36+M36+Q36+U36+Y36+AC36</f>
        <v>55.1</v>
      </c>
    </row>
    <row r="37" spans="1:30" ht="15.75">
      <c r="A37" s="28" t="s">
        <v>159</v>
      </c>
      <c r="B37" s="102" t="s">
        <v>91</v>
      </c>
      <c r="C37" s="103" t="s">
        <v>43</v>
      </c>
      <c r="D37" s="111" t="s">
        <v>82</v>
      </c>
      <c r="E37" s="118" t="s">
        <v>79</v>
      </c>
      <c r="F37" s="35">
        <v>1.8</v>
      </c>
      <c r="G37" s="17">
        <v>8.35</v>
      </c>
      <c r="H37" s="138"/>
      <c r="I37" s="30">
        <f>F37+G37-H37</f>
        <v>10.15</v>
      </c>
      <c r="J37" s="35"/>
      <c r="K37" s="17">
        <v>7.95</v>
      </c>
      <c r="L37" s="24"/>
      <c r="M37" s="36">
        <f>J37+K37-L37</f>
        <v>7.95</v>
      </c>
      <c r="N37" s="38">
        <v>0.6</v>
      </c>
      <c r="O37" s="17">
        <v>8.05</v>
      </c>
      <c r="P37" s="24"/>
      <c r="Q37" s="30">
        <f>N37+O37-P37</f>
        <v>8.65</v>
      </c>
      <c r="R37" s="35">
        <v>2</v>
      </c>
      <c r="S37" s="17">
        <v>8.1</v>
      </c>
      <c r="T37" s="24"/>
      <c r="U37" s="36">
        <f>R37+S37-T37</f>
        <v>10.1</v>
      </c>
      <c r="V37" s="38">
        <v>0.6</v>
      </c>
      <c r="W37" s="17">
        <v>8.55</v>
      </c>
      <c r="X37" s="24"/>
      <c r="Y37" s="30">
        <f>V37+W37-X37</f>
        <v>9.15</v>
      </c>
      <c r="Z37" s="35"/>
      <c r="AA37" s="17">
        <v>8.75</v>
      </c>
      <c r="AB37" s="24"/>
      <c r="AC37" s="36">
        <f>Z37+AA37-AB37</f>
        <v>8.75</v>
      </c>
      <c r="AD37" s="32">
        <f>I37+M37+Q37+U37+Y37+AC37</f>
        <v>54.75</v>
      </c>
    </row>
    <row r="38" spans="1:30" ht="15.75">
      <c r="A38" s="28" t="s">
        <v>160</v>
      </c>
      <c r="B38" s="102" t="s">
        <v>192</v>
      </c>
      <c r="C38" s="103" t="s">
        <v>47</v>
      </c>
      <c r="D38" s="111" t="s">
        <v>83</v>
      </c>
      <c r="E38" s="140" t="s">
        <v>137</v>
      </c>
      <c r="F38" s="35">
        <v>1.2</v>
      </c>
      <c r="G38" s="17">
        <v>8.15</v>
      </c>
      <c r="H38" s="138"/>
      <c r="I38" s="30">
        <f>F38+G38-H38</f>
        <v>9.35</v>
      </c>
      <c r="J38" s="35"/>
      <c r="K38" s="17">
        <v>8</v>
      </c>
      <c r="L38" s="24"/>
      <c r="M38" s="36">
        <f>J38+K38-L38</f>
        <v>8</v>
      </c>
      <c r="N38" s="38">
        <v>0.6</v>
      </c>
      <c r="O38" s="17">
        <v>8.6</v>
      </c>
      <c r="P38" s="24"/>
      <c r="Q38" s="30">
        <f>N38+O38-P38</f>
        <v>9.2</v>
      </c>
      <c r="R38" s="35">
        <v>2</v>
      </c>
      <c r="S38" s="17">
        <v>8.1</v>
      </c>
      <c r="T38" s="24"/>
      <c r="U38" s="36">
        <f>R38+S38-T38</f>
        <v>10.1</v>
      </c>
      <c r="V38" s="38">
        <v>0.6</v>
      </c>
      <c r="W38" s="17">
        <v>7.9</v>
      </c>
      <c r="X38" s="24"/>
      <c r="Y38" s="30">
        <f>V38+W38-X38</f>
        <v>8.5</v>
      </c>
      <c r="Z38" s="35"/>
      <c r="AA38" s="17">
        <v>9.3</v>
      </c>
      <c r="AB38" s="24"/>
      <c r="AC38" s="36">
        <f>Z38+AA38-AB38</f>
        <v>9.3</v>
      </c>
      <c r="AD38" s="32">
        <f>I38+M38+Q38+U38+Y38+AC38</f>
        <v>54.45</v>
      </c>
    </row>
    <row r="39" spans="1:30" ht="15.75">
      <c r="A39" s="28" t="s">
        <v>161</v>
      </c>
      <c r="B39" s="102" t="s">
        <v>93</v>
      </c>
      <c r="C39" s="103" t="s">
        <v>54</v>
      </c>
      <c r="D39" s="111" t="s">
        <v>82</v>
      </c>
      <c r="E39" s="118" t="s">
        <v>79</v>
      </c>
      <c r="F39" s="35">
        <v>1.8</v>
      </c>
      <c r="G39" s="17">
        <v>8.55</v>
      </c>
      <c r="H39" s="138"/>
      <c r="I39" s="30">
        <f>F39+G39-H39</f>
        <v>10.350000000000001</v>
      </c>
      <c r="J39" s="35"/>
      <c r="K39" s="17">
        <v>7.9</v>
      </c>
      <c r="L39" s="24"/>
      <c r="M39" s="36">
        <f>J39+K39-L39</f>
        <v>7.9</v>
      </c>
      <c r="N39" s="38"/>
      <c r="O39" s="17">
        <v>8.1</v>
      </c>
      <c r="P39" s="24"/>
      <c r="Q39" s="30">
        <f>N39+O39-P39</f>
        <v>8.1</v>
      </c>
      <c r="R39" s="35">
        <v>2</v>
      </c>
      <c r="S39" s="17">
        <v>7.6</v>
      </c>
      <c r="T39" s="24"/>
      <c r="U39" s="36">
        <f>R39+S39-T39</f>
        <v>9.6</v>
      </c>
      <c r="V39" s="38">
        <v>0.6</v>
      </c>
      <c r="W39" s="17">
        <v>8.8</v>
      </c>
      <c r="X39" s="24"/>
      <c r="Y39" s="30">
        <f>V39+W39-X39</f>
        <v>9.4</v>
      </c>
      <c r="Z39" s="35"/>
      <c r="AA39" s="17">
        <v>9.05</v>
      </c>
      <c r="AB39" s="24"/>
      <c r="AC39" s="36">
        <f>Z39+AA39-AB39</f>
        <v>9.05</v>
      </c>
      <c r="AD39" s="32">
        <f>I39+M39+Q39+U39+Y39+AC39</f>
        <v>54.400000000000006</v>
      </c>
    </row>
    <row r="40" spans="1:30" ht="15.75">
      <c r="A40" s="28" t="s">
        <v>162</v>
      </c>
      <c r="B40" s="102" t="s">
        <v>84</v>
      </c>
      <c r="C40" s="103" t="s">
        <v>31</v>
      </c>
      <c r="D40" s="111" t="s">
        <v>83</v>
      </c>
      <c r="E40" s="118" t="s">
        <v>35</v>
      </c>
      <c r="F40" s="35">
        <v>1.8</v>
      </c>
      <c r="G40" s="17">
        <v>7.3</v>
      </c>
      <c r="H40" s="138"/>
      <c r="I40" s="30">
        <f>F40+G40-H40</f>
        <v>9.1</v>
      </c>
      <c r="J40" s="35"/>
      <c r="K40" s="17">
        <v>8.85</v>
      </c>
      <c r="L40" s="24"/>
      <c r="M40" s="36">
        <f>J40+K40-L40</f>
        <v>8.85</v>
      </c>
      <c r="N40" s="38">
        <v>0.6</v>
      </c>
      <c r="O40" s="17">
        <v>8</v>
      </c>
      <c r="P40" s="24"/>
      <c r="Q40" s="30">
        <f>N40+O40-P40</f>
        <v>8.6</v>
      </c>
      <c r="R40" s="35">
        <v>2</v>
      </c>
      <c r="S40" s="17">
        <v>7.7</v>
      </c>
      <c r="T40" s="24"/>
      <c r="U40" s="36">
        <f>R40+S40-T40</f>
        <v>9.7</v>
      </c>
      <c r="V40" s="38">
        <v>0</v>
      </c>
      <c r="W40" s="17">
        <v>9</v>
      </c>
      <c r="X40" s="24"/>
      <c r="Y40" s="30">
        <f>V40+W40-X40</f>
        <v>9</v>
      </c>
      <c r="Z40" s="35"/>
      <c r="AA40" s="17">
        <v>8.8</v>
      </c>
      <c r="AB40" s="24"/>
      <c r="AC40" s="36">
        <f>Z40+AA40-AB40</f>
        <v>8.8</v>
      </c>
      <c r="AD40" s="32">
        <f>I40+M40+Q40+U40+Y40+AC40</f>
        <v>54.05</v>
      </c>
    </row>
    <row r="41" spans="1:30" ht="15.75">
      <c r="A41" s="28" t="s">
        <v>163</v>
      </c>
      <c r="B41" s="102" t="s">
        <v>101</v>
      </c>
      <c r="C41" s="103" t="s">
        <v>102</v>
      </c>
      <c r="D41" s="111" t="s">
        <v>82</v>
      </c>
      <c r="E41" s="118" t="s">
        <v>51</v>
      </c>
      <c r="F41" s="35">
        <v>0.6</v>
      </c>
      <c r="G41" s="17">
        <v>8.35</v>
      </c>
      <c r="H41" s="138"/>
      <c r="I41" s="30">
        <f>F41+G41-H41</f>
        <v>8.95</v>
      </c>
      <c r="J41" s="35"/>
      <c r="K41" s="17">
        <v>9.6</v>
      </c>
      <c r="L41" s="24"/>
      <c r="M41" s="36">
        <f>J41+K41-L41</f>
        <v>9.6</v>
      </c>
      <c r="N41" s="38"/>
      <c r="O41" s="17">
        <v>8.5</v>
      </c>
      <c r="P41" s="24"/>
      <c r="Q41" s="30">
        <f>N41+O41-P41</f>
        <v>8.5</v>
      </c>
      <c r="R41" s="35">
        <v>2</v>
      </c>
      <c r="S41" s="17">
        <v>7</v>
      </c>
      <c r="T41" s="24"/>
      <c r="U41" s="36">
        <f>R41+S41-T41</f>
        <v>9</v>
      </c>
      <c r="V41" s="38">
        <v>0.6</v>
      </c>
      <c r="W41" s="17">
        <v>9.1</v>
      </c>
      <c r="X41" s="24"/>
      <c r="Y41" s="30">
        <f>V41+W41-X41</f>
        <v>9.7</v>
      </c>
      <c r="Z41" s="35"/>
      <c r="AA41" s="17">
        <v>8.2</v>
      </c>
      <c r="AB41" s="24"/>
      <c r="AC41" s="36">
        <f>Z41+AA41-AB41</f>
        <v>8.2</v>
      </c>
      <c r="AD41" s="32">
        <f>I41+M41+Q41+U41+Y41+AC41</f>
        <v>53.95</v>
      </c>
    </row>
    <row r="42" spans="1:30" ht="15.75">
      <c r="A42" s="28" t="s">
        <v>164</v>
      </c>
      <c r="B42" s="108" t="s">
        <v>133</v>
      </c>
      <c r="C42" s="103" t="s">
        <v>111</v>
      </c>
      <c r="D42" s="112">
        <v>2009</v>
      </c>
      <c r="E42" s="118" t="s">
        <v>112</v>
      </c>
      <c r="F42" s="35">
        <v>1.2</v>
      </c>
      <c r="G42" s="17">
        <v>8.35</v>
      </c>
      <c r="H42" s="138"/>
      <c r="I42" s="30">
        <f>F42+G42-H42</f>
        <v>9.549999999999999</v>
      </c>
      <c r="J42" s="35"/>
      <c r="K42" s="17">
        <v>8.35</v>
      </c>
      <c r="L42" s="24"/>
      <c r="M42" s="36">
        <f>J42+K42-L42</f>
        <v>8.35</v>
      </c>
      <c r="N42" s="38">
        <v>0.6</v>
      </c>
      <c r="O42" s="17">
        <v>7.6</v>
      </c>
      <c r="P42" s="24"/>
      <c r="Q42" s="30">
        <f>N42+O42-P42</f>
        <v>8.2</v>
      </c>
      <c r="R42" s="35">
        <v>2</v>
      </c>
      <c r="S42" s="17">
        <v>8.1</v>
      </c>
      <c r="T42" s="24"/>
      <c r="U42" s="36">
        <f>R42+S42-T42</f>
        <v>10.1</v>
      </c>
      <c r="V42" s="38">
        <v>0.6</v>
      </c>
      <c r="W42" s="17">
        <v>8.3</v>
      </c>
      <c r="X42" s="24"/>
      <c r="Y42" s="30">
        <f>V42+W42-X42</f>
        <v>8.9</v>
      </c>
      <c r="Z42" s="35"/>
      <c r="AA42" s="17">
        <v>8.7</v>
      </c>
      <c r="AB42" s="24"/>
      <c r="AC42" s="36">
        <f>Z42+AA42-AB42</f>
        <v>8.7</v>
      </c>
      <c r="AD42" s="32">
        <f>I42+M42+Q42+U42+Y42+AC42</f>
        <v>53.8</v>
      </c>
    </row>
    <row r="43" spans="1:30" ht="15.75">
      <c r="A43" s="28" t="s">
        <v>165</v>
      </c>
      <c r="B43" s="102" t="s">
        <v>103</v>
      </c>
      <c r="C43" s="103" t="s">
        <v>104</v>
      </c>
      <c r="D43" s="111" t="s">
        <v>82</v>
      </c>
      <c r="E43" s="118" t="s">
        <v>51</v>
      </c>
      <c r="F43" s="35">
        <v>1.2</v>
      </c>
      <c r="G43" s="17">
        <v>8.1</v>
      </c>
      <c r="H43" s="138"/>
      <c r="I43" s="30">
        <f>F43+G43-H43</f>
        <v>9.299999999999999</v>
      </c>
      <c r="J43" s="35"/>
      <c r="K43" s="17">
        <v>8.85</v>
      </c>
      <c r="L43" s="24"/>
      <c r="M43" s="36">
        <f>J43+K43-L43</f>
        <v>8.85</v>
      </c>
      <c r="N43" s="38"/>
      <c r="O43" s="17">
        <v>7.5</v>
      </c>
      <c r="P43" s="24"/>
      <c r="Q43" s="30">
        <f>N43+O43-P43</f>
        <v>7.5</v>
      </c>
      <c r="R43" s="35">
        <v>2</v>
      </c>
      <c r="S43" s="17">
        <v>7.9</v>
      </c>
      <c r="T43" s="24"/>
      <c r="U43" s="36">
        <f>R43+S43-T43</f>
        <v>9.9</v>
      </c>
      <c r="V43" s="38">
        <v>0.6</v>
      </c>
      <c r="W43" s="17">
        <v>8.5</v>
      </c>
      <c r="X43" s="24"/>
      <c r="Y43" s="30">
        <f>V43+W43-X43</f>
        <v>9.1</v>
      </c>
      <c r="Z43" s="35"/>
      <c r="AA43" s="17">
        <v>9</v>
      </c>
      <c r="AB43" s="24"/>
      <c r="AC43" s="36">
        <f>Z43+AA43-AB43</f>
        <v>9</v>
      </c>
      <c r="AD43" s="32">
        <f>I43+M43+Q43+U43+Y43+AC43</f>
        <v>53.65</v>
      </c>
    </row>
    <row r="44" spans="1:30" ht="15.75">
      <c r="A44" s="28" t="s">
        <v>166</v>
      </c>
      <c r="B44" s="107" t="s">
        <v>194</v>
      </c>
      <c r="C44" s="103" t="s">
        <v>196</v>
      </c>
      <c r="D44" s="112">
        <v>2010</v>
      </c>
      <c r="E44" s="140" t="s">
        <v>136</v>
      </c>
      <c r="F44" s="35">
        <v>0.6</v>
      </c>
      <c r="G44" s="17">
        <v>8.75</v>
      </c>
      <c r="H44" s="138"/>
      <c r="I44" s="30">
        <f>F44+G44-H44</f>
        <v>9.35</v>
      </c>
      <c r="J44" s="35"/>
      <c r="K44" s="17">
        <v>7.3</v>
      </c>
      <c r="L44" s="24"/>
      <c r="M44" s="36">
        <f>J44+K44-L44</f>
        <v>7.3</v>
      </c>
      <c r="N44" s="38">
        <v>0.6</v>
      </c>
      <c r="O44" s="17">
        <v>8.6</v>
      </c>
      <c r="P44" s="24"/>
      <c r="Q44" s="30">
        <f>N44+O44-P44</f>
        <v>9.2</v>
      </c>
      <c r="R44" s="35">
        <v>2</v>
      </c>
      <c r="S44" s="17">
        <v>8.95</v>
      </c>
      <c r="T44" s="24"/>
      <c r="U44" s="36">
        <f>R44+S44-T44</f>
        <v>10.95</v>
      </c>
      <c r="V44" s="38">
        <v>0.6</v>
      </c>
      <c r="W44" s="17">
        <v>8.6</v>
      </c>
      <c r="X44" s="24"/>
      <c r="Y44" s="30">
        <f>V44+W44-X44</f>
        <v>9.2</v>
      </c>
      <c r="Z44" s="35"/>
      <c r="AA44" s="17">
        <v>7.15</v>
      </c>
      <c r="AB44" s="24"/>
      <c r="AC44" s="36">
        <f>Z44+AA44-AB44</f>
        <v>7.15</v>
      </c>
      <c r="AD44" s="32">
        <f>I44+M44+Q44+U44+Y44+AC44</f>
        <v>53.15</v>
      </c>
    </row>
    <row r="45" spans="1:30" ht="15.75">
      <c r="A45" s="28" t="s">
        <v>167</v>
      </c>
      <c r="B45" s="107" t="s">
        <v>127</v>
      </c>
      <c r="C45" s="104" t="s">
        <v>46</v>
      </c>
      <c r="D45" s="114">
        <v>2009</v>
      </c>
      <c r="E45" s="118" t="s">
        <v>120</v>
      </c>
      <c r="F45" s="35">
        <v>1.2</v>
      </c>
      <c r="G45" s="17">
        <v>7.65</v>
      </c>
      <c r="H45" s="138"/>
      <c r="I45" s="30">
        <f>F45+G45-H45</f>
        <v>8.85</v>
      </c>
      <c r="J45" s="35"/>
      <c r="K45" s="17">
        <v>8.45</v>
      </c>
      <c r="L45" s="24"/>
      <c r="M45" s="36">
        <f>J45+K45-L45</f>
        <v>8.45</v>
      </c>
      <c r="N45" s="38"/>
      <c r="O45" s="17">
        <v>8.3</v>
      </c>
      <c r="P45" s="24"/>
      <c r="Q45" s="30">
        <f>N45+O45-P45</f>
        <v>8.3</v>
      </c>
      <c r="R45" s="35">
        <v>1</v>
      </c>
      <c r="S45" s="17">
        <v>8.5</v>
      </c>
      <c r="T45" s="24"/>
      <c r="U45" s="36">
        <f>R45+S45-T45</f>
        <v>9.5</v>
      </c>
      <c r="V45" s="38">
        <v>0.6</v>
      </c>
      <c r="W45" s="17">
        <v>8.2</v>
      </c>
      <c r="X45" s="24"/>
      <c r="Y45" s="30">
        <f>V45+W45-X45</f>
        <v>8.799999999999999</v>
      </c>
      <c r="Z45" s="35"/>
      <c r="AA45" s="17">
        <v>8.6</v>
      </c>
      <c r="AB45" s="24"/>
      <c r="AC45" s="36">
        <f>Z45+AA45-AB45</f>
        <v>8.6</v>
      </c>
      <c r="AD45" s="32">
        <f>I45+M45+Q45+U45+Y45+AC45</f>
        <v>52.49999999999999</v>
      </c>
    </row>
    <row r="46" spans="1:30" ht="15.75">
      <c r="A46" s="28" t="s">
        <v>168</v>
      </c>
      <c r="B46" s="110" t="s">
        <v>152</v>
      </c>
      <c r="C46" s="103" t="s">
        <v>46</v>
      </c>
      <c r="D46" s="115">
        <v>2009</v>
      </c>
      <c r="E46" s="118" t="s">
        <v>138</v>
      </c>
      <c r="F46" s="35">
        <v>0.6</v>
      </c>
      <c r="G46" s="17">
        <v>8.4</v>
      </c>
      <c r="H46" s="138"/>
      <c r="I46" s="30">
        <f>F46+G46-H46</f>
        <v>9</v>
      </c>
      <c r="J46" s="35"/>
      <c r="K46" s="17">
        <v>8.05</v>
      </c>
      <c r="L46" s="24"/>
      <c r="M46" s="36">
        <f>J46+K46-L46</f>
        <v>8.05</v>
      </c>
      <c r="N46" s="38">
        <v>1.3</v>
      </c>
      <c r="O46" s="17">
        <v>7</v>
      </c>
      <c r="P46" s="24"/>
      <c r="Q46" s="30">
        <f>N46+O46-P46</f>
        <v>8.3</v>
      </c>
      <c r="R46" s="35">
        <v>2</v>
      </c>
      <c r="S46" s="17">
        <v>7.9</v>
      </c>
      <c r="T46" s="24"/>
      <c r="U46" s="36">
        <f>R46+S46-T46</f>
        <v>9.9</v>
      </c>
      <c r="V46" s="38">
        <v>0.6</v>
      </c>
      <c r="W46" s="17">
        <v>8.4</v>
      </c>
      <c r="X46" s="24"/>
      <c r="Y46" s="30">
        <f>V46+W46-X46</f>
        <v>9</v>
      </c>
      <c r="Z46" s="35"/>
      <c r="AA46" s="17">
        <v>8.15</v>
      </c>
      <c r="AB46" s="24"/>
      <c r="AC46" s="36">
        <f>Z46+AA46-AB46</f>
        <v>8.15</v>
      </c>
      <c r="AD46" s="32">
        <f>I46+M46+Q46+U46+Y46+AC46</f>
        <v>52.4</v>
      </c>
    </row>
    <row r="47" spans="1:30" ht="15.75">
      <c r="A47" s="28" t="s">
        <v>169</v>
      </c>
      <c r="B47" s="110" t="s">
        <v>156</v>
      </c>
      <c r="C47" s="103" t="s">
        <v>45</v>
      </c>
      <c r="D47" s="115">
        <v>2008</v>
      </c>
      <c r="E47" s="118" t="s">
        <v>138</v>
      </c>
      <c r="F47" s="35">
        <v>1.2</v>
      </c>
      <c r="G47" s="17">
        <v>6.3</v>
      </c>
      <c r="H47" s="138">
        <v>0.3</v>
      </c>
      <c r="I47" s="30">
        <f>F47+G47-H47</f>
        <v>7.2</v>
      </c>
      <c r="J47" s="35"/>
      <c r="K47" s="17">
        <v>8.1</v>
      </c>
      <c r="L47" s="24"/>
      <c r="M47" s="36">
        <f>J47+K47-L47</f>
        <v>8.1</v>
      </c>
      <c r="N47" s="38">
        <v>0.6</v>
      </c>
      <c r="O47" s="17">
        <v>8.4</v>
      </c>
      <c r="P47" s="24"/>
      <c r="Q47" s="30">
        <f>N47+O47-P47</f>
        <v>9</v>
      </c>
      <c r="R47" s="35">
        <v>2</v>
      </c>
      <c r="S47" s="17">
        <v>8.7</v>
      </c>
      <c r="T47" s="24"/>
      <c r="U47" s="36">
        <f>R47+S47-T47</f>
        <v>10.7</v>
      </c>
      <c r="V47" s="38">
        <v>0.6</v>
      </c>
      <c r="W47" s="17">
        <v>8.75</v>
      </c>
      <c r="X47" s="24"/>
      <c r="Y47" s="30">
        <f>V47+W47-X47</f>
        <v>9.35</v>
      </c>
      <c r="Z47" s="35"/>
      <c r="AA47" s="17">
        <v>8</v>
      </c>
      <c r="AB47" s="24"/>
      <c r="AC47" s="36">
        <f>Z47+AA47-AB47</f>
        <v>8</v>
      </c>
      <c r="AD47" s="32">
        <f>I47+M47+Q47+U47+Y47+AC47</f>
        <v>52.35</v>
      </c>
    </row>
    <row r="48" spans="1:30" ht="15.75">
      <c r="A48" s="28" t="s">
        <v>170</v>
      </c>
      <c r="B48" s="102" t="s">
        <v>94</v>
      </c>
      <c r="C48" s="103" t="s">
        <v>46</v>
      </c>
      <c r="D48" s="111" t="s">
        <v>86</v>
      </c>
      <c r="E48" s="118" t="s">
        <v>79</v>
      </c>
      <c r="F48" s="35">
        <v>1.2</v>
      </c>
      <c r="G48" s="17">
        <v>8.5</v>
      </c>
      <c r="H48" s="138"/>
      <c r="I48" s="30">
        <f>F48+G48-H48</f>
        <v>9.7</v>
      </c>
      <c r="J48" s="35"/>
      <c r="K48" s="17">
        <v>7.9</v>
      </c>
      <c r="L48" s="24"/>
      <c r="M48" s="36">
        <f>J48+K48-L48</f>
        <v>7.9</v>
      </c>
      <c r="N48" s="38"/>
      <c r="O48" s="17">
        <v>8.2</v>
      </c>
      <c r="P48" s="24"/>
      <c r="Q48" s="30">
        <f>N48+O48-P48</f>
        <v>8.2</v>
      </c>
      <c r="R48" s="35">
        <v>1</v>
      </c>
      <c r="S48" s="17">
        <v>8.35</v>
      </c>
      <c r="T48" s="24"/>
      <c r="U48" s="36">
        <f>R48+S48-T48</f>
        <v>9.35</v>
      </c>
      <c r="V48" s="38">
        <v>0.6</v>
      </c>
      <c r="W48" s="17">
        <v>7.7</v>
      </c>
      <c r="X48" s="24"/>
      <c r="Y48" s="30">
        <f>V48+W48-X48</f>
        <v>8.3</v>
      </c>
      <c r="Z48" s="35"/>
      <c r="AA48" s="17">
        <v>8.4</v>
      </c>
      <c r="AB48" s="24"/>
      <c r="AC48" s="36">
        <f>Z48+AA48-AB48</f>
        <v>8.4</v>
      </c>
      <c r="AD48" s="32">
        <f>I48+M48+Q48+U48+Y48+AC48</f>
        <v>51.85</v>
      </c>
    </row>
    <row r="49" spans="1:30" ht="15.75">
      <c r="A49" s="28" t="s">
        <v>171</v>
      </c>
      <c r="B49" s="109" t="s">
        <v>155</v>
      </c>
      <c r="C49" s="103" t="s">
        <v>45</v>
      </c>
      <c r="D49" s="115">
        <v>2009</v>
      </c>
      <c r="E49" s="118" t="s">
        <v>138</v>
      </c>
      <c r="F49" s="35">
        <v>0.6</v>
      </c>
      <c r="G49" s="17">
        <v>8.4</v>
      </c>
      <c r="H49" s="138"/>
      <c r="I49" s="30">
        <f>F49+G49-H49</f>
        <v>9</v>
      </c>
      <c r="J49" s="35"/>
      <c r="K49" s="17">
        <v>8.1</v>
      </c>
      <c r="L49" s="24"/>
      <c r="M49" s="36">
        <f>J49+K49-L49</f>
        <v>8.1</v>
      </c>
      <c r="N49" s="38"/>
      <c r="O49" s="17">
        <v>6.7</v>
      </c>
      <c r="P49" s="24"/>
      <c r="Q49" s="30">
        <f>N49+O49-P49</f>
        <v>6.7</v>
      </c>
      <c r="R49" s="35">
        <v>2</v>
      </c>
      <c r="S49" s="17">
        <v>8.4</v>
      </c>
      <c r="T49" s="24"/>
      <c r="U49" s="36">
        <f>R49+S49-T49</f>
        <v>10.4</v>
      </c>
      <c r="V49" s="38">
        <v>0.6</v>
      </c>
      <c r="W49" s="17">
        <v>8.7</v>
      </c>
      <c r="X49" s="24"/>
      <c r="Y49" s="30">
        <f>V49+W49-X49</f>
        <v>9.299999999999999</v>
      </c>
      <c r="Z49" s="35"/>
      <c r="AA49" s="17">
        <v>8.2</v>
      </c>
      <c r="AB49" s="24"/>
      <c r="AC49" s="36">
        <f>Z49+AA49-AB49</f>
        <v>8.2</v>
      </c>
      <c r="AD49" s="32">
        <f>I49+M49+Q49+U49+Y49+AC49</f>
        <v>51.7</v>
      </c>
    </row>
    <row r="50" spans="1:30" ht="15.75">
      <c r="A50" s="28" t="s">
        <v>172</v>
      </c>
      <c r="B50" s="109" t="s">
        <v>142</v>
      </c>
      <c r="C50" s="103" t="s">
        <v>104</v>
      </c>
      <c r="D50" s="116">
        <v>2010</v>
      </c>
      <c r="E50" s="118" t="s">
        <v>141</v>
      </c>
      <c r="F50" s="35">
        <v>0.6</v>
      </c>
      <c r="G50" s="17">
        <v>8.85</v>
      </c>
      <c r="H50" s="138"/>
      <c r="I50" s="30">
        <f>F50+G50-H50</f>
        <v>9.45</v>
      </c>
      <c r="J50" s="35"/>
      <c r="K50" s="17">
        <v>8.2</v>
      </c>
      <c r="L50" s="24"/>
      <c r="M50" s="36">
        <f>J50+K50-L50</f>
        <v>8.2</v>
      </c>
      <c r="N50" s="38">
        <v>0.6</v>
      </c>
      <c r="O50" s="17">
        <v>7.8</v>
      </c>
      <c r="P50" s="24"/>
      <c r="Q50" s="30">
        <f>N50+O50-P50</f>
        <v>8.4</v>
      </c>
      <c r="R50" s="35">
        <v>1</v>
      </c>
      <c r="S50" s="17">
        <v>8.6</v>
      </c>
      <c r="T50" s="24"/>
      <c r="U50" s="36">
        <f>R50+S50-T50</f>
        <v>9.6</v>
      </c>
      <c r="V50" s="38">
        <v>1.2</v>
      </c>
      <c r="W50" s="17">
        <v>8</v>
      </c>
      <c r="X50" s="24"/>
      <c r="Y50" s="30">
        <f>V50+W50-X50</f>
        <v>9.2</v>
      </c>
      <c r="Z50" s="35"/>
      <c r="AA50" s="17">
        <v>6.8</v>
      </c>
      <c r="AB50" s="24"/>
      <c r="AC50" s="36">
        <f>Z50+AA50-AB50</f>
        <v>6.8</v>
      </c>
      <c r="AD50" s="32">
        <f>I50+M50+Q50+U50+Y50+AC50</f>
        <v>51.64999999999999</v>
      </c>
    </row>
    <row r="51" spans="1:30" ht="15.75">
      <c r="A51" s="28" t="s">
        <v>173</v>
      </c>
      <c r="B51" s="102" t="s">
        <v>62</v>
      </c>
      <c r="C51" s="103" t="s">
        <v>36</v>
      </c>
      <c r="D51" s="111" t="s">
        <v>86</v>
      </c>
      <c r="E51" s="118" t="s">
        <v>34</v>
      </c>
      <c r="F51" s="35">
        <v>0.6</v>
      </c>
      <c r="G51" s="17">
        <v>9.1</v>
      </c>
      <c r="H51" s="138"/>
      <c r="I51" s="30">
        <f>F51+G51-H51</f>
        <v>9.7</v>
      </c>
      <c r="J51" s="35"/>
      <c r="K51" s="17">
        <v>7.9</v>
      </c>
      <c r="L51" s="24"/>
      <c r="M51" s="36">
        <f>J51+K51-L51</f>
        <v>7.9</v>
      </c>
      <c r="N51" s="38"/>
      <c r="O51" s="17">
        <v>7.6</v>
      </c>
      <c r="P51" s="24"/>
      <c r="Q51" s="30">
        <f>N51+O51-P51</f>
        <v>7.6</v>
      </c>
      <c r="R51" s="35">
        <v>1</v>
      </c>
      <c r="S51" s="17">
        <v>7.5</v>
      </c>
      <c r="T51" s="24"/>
      <c r="U51" s="36">
        <f>R51+S51-T51</f>
        <v>8.5</v>
      </c>
      <c r="V51" s="38">
        <v>0.6</v>
      </c>
      <c r="W51" s="17">
        <v>8.3</v>
      </c>
      <c r="X51" s="24"/>
      <c r="Y51" s="30">
        <f>V51+W51-X51</f>
        <v>8.9</v>
      </c>
      <c r="Z51" s="35"/>
      <c r="AA51" s="17">
        <v>8.1</v>
      </c>
      <c r="AB51" s="24"/>
      <c r="AC51" s="36">
        <f>Z51+AA51-AB51</f>
        <v>8.1</v>
      </c>
      <c r="AD51" s="32">
        <f>I51+M51+Q51+U51+Y51+AC51</f>
        <v>50.7</v>
      </c>
    </row>
    <row r="52" spans="1:30" ht="15.75">
      <c r="A52" s="28" t="s">
        <v>174</v>
      </c>
      <c r="B52" s="102" t="s">
        <v>68</v>
      </c>
      <c r="C52" s="103" t="s">
        <v>69</v>
      </c>
      <c r="D52" s="111" t="s">
        <v>83</v>
      </c>
      <c r="E52" s="118" t="s">
        <v>100</v>
      </c>
      <c r="F52" s="35">
        <v>1.8</v>
      </c>
      <c r="G52" s="17">
        <v>7.6</v>
      </c>
      <c r="H52" s="138"/>
      <c r="I52" s="30">
        <f>F52+G52-H52</f>
        <v>9.4</v>
      </c>
      <c r="J52" s="35"/>
      <c r="K52" s="17">
        <v>7.4</v>
      </c>
      <c r="L52" s="24"/>
      <c r="M52" s="36">
        <f>J52+K52-L52</f>
        <v>7.4</v>
      </c>
      <c r="N52" s="38">
        <v>0.6</v>
      </c>
      <c r="O52" s="17">
        <v>6.8</v>
      </c>
      <c r="P52" s="24"/>
      <c r="Q52" s="30">
        <f>N52+O52-P52</f>
        <v>7.3999999999999995</v>
      </c>
      <c r="R52" s="35">
        <v>2</v>
      </c>
      <c r="S52" s="17">
        <v>8.85</v>
      </c>
      <c r="T52" s="24"/>
      <c r="U52" s="36">
        <f>R52+S52-T52</f>
        <v>10.85</v>
      </c>
      <c r="V52" s="38">
        <v>0.6</v>
      </c>
      <c r="W52" s="17">
        <v>8.3</v>
      </c>
      <c r="X52" s="24"/>
      <c r="Y52" s="30">
        <f>V52+W52-X52</f>
        <v>8.9</v>
      </c>
      <c r="Z52" s="35"/>
      <c r="AA52" s="17">
        <v>6.55</v>
      </c>
      <c r="AB52" s="24"/>
      <c r="AC52" s="36">
        <f>Z52+AA52-AB52</f>
        <v>6.55</v>
      </c>
      <c r="AD52" s="32">
        <f>I52+M52+Q52+U52+Y52+AC52</f>
        <v>50.49999999999999</v>
      </c>
    </row>
    <row r="53" spans="1:30" ht="15.75">
      <c r="A53" s="28" t="s">
        <v>175</v>
      </c>
      <c r="B53" s="102" t="s">
        <v>92</v>
      </c>
      <c r="C53" s="103" t="s">
        <v>20</v>
      </c>
      <c r="D53" s="111" t="s">
        <v>86</v>
      </c>
      <c r="E53" s="118" t="s">
        <v>80</v>
      </c>
      <c r="F53" s="35">
        <v>0.6</v>
      </c>
      <c r="G53" s="17">
        <v>8.35</v>
      </c>
      <c r="H53" s="138"/>
      <c r="I53" s="30">
        <f>F53+G53-H53</f>
        <v>8.95</v>
      </c>
      <c r="J53" s="35"/>
      <c r="K53" s="17">
        <v>7.85</v>
      </c>
      <c r="L53" s="24"/>
      <c r="M53" s="36">
        <f>J53+K53-L53</f>
        <v>7.85</v>
      </c>
      <c r="N53" s="38"/>
      <c r="O53" s="17">
        <v>8</v>
      </c>
      <c r="P53" s="24"/>
      <c r="Q53" s="30">
        <f>N53+O53-P53</f>
        <v>8</v>
      </c>
      <c r="R53" s="35">
        <v>1</v>
      </c>
      <c r="S53" s="17">
        <v>7.3</v>
      </c>
      <c r="T53" s="24"/>
      <c r="U53" s="36">
        <f>R53+S53-T53</f>
        <v>8.3</v>
      </c>
      <c r="V53" s="38">
        <v>0.6</v>
      </c>
      <c r="W53" s="17">
        <v>8.25</v>
      </c>
      <c r="X53" s="24"/>
      <c r="Y53" s="30">
        <f>V53+W53-X53</f>
        <v>8.85</v>
      </c>
      <c r="Z53" s="35"/>
      <c r="AA53" s="17">
        <v>8.1</v>
      </c>
      <c r="AB53" s="24"/>
      <c r="AC53" s="36">
        <f>Z53+AA53-AB53</f>
        <v>8.1</v>
      </c>
      <c r="AD53" s="32">
        <f>I53+M53+Q53+U53+Y53+AC53</f>
        <v>50.05</v>
      </c>
    </row>
    <row r="54" spans="1:30" ht="15.75">
      <c r="A54" s="28" t="s">
        <v>176</v>
      </c>
      <c r="B54" s="107" t="s">
        <v>125</v>
      </c>
      <c r="C54" s="104" t="s">
        <v>126</v>
      </c>
      <c r="D54" s="114">
        <v>2010</v>
      </c>
      <c r="E54" s="118" t="s">
        <v>120</v>
      </c>
      <c r="F54" s="35">
        <v>1.2</v>
      </c>
      <c r="G54" s="17">
        <v>8.2</v>
      </c>
      <c r="H54" s="138"/>
      <c r="I54" s="30">
        <f>F54+G54-H54</f>
        <v>9.399999999999999</v>
      </c>
      <c r="J54" s="35"/>
      <c r="K54" s="17">
        <v>8.1</v>
      </c>
      <c r="L54" s="24"/>
      <c r="M54" s="36">
        <f>J54+K54-L54</f>
        <v>8.1</v>
      </c>
      <c r="N54" s="38"/>
      <c r="O54" s="17">
        <v>8.2</v>
      </c>
      <c r="P54" s="24"/>
      <c r="Q54" s="30">
        <f>N54+O54-P54</f>
        <v>8.2</v>
      </c>
      <c r="R54" s="35">
        <v>1</v>
      </c>
      <c r="S54" s="17">
        <v>7.9</v>
      </c>
      <c r="T54" s="24"/>
      <c r="U54" s="36">
        <f>R54+S54-T54</f>
        <v>8.9</v>
      </c>
      <c r="V54" s="38">
        <v>0.6</v>
      </c>
      <c r="W54" s="17">
        <v>7.6</v>
      </c>
      <c r="X54" s="24"/>
      <c r="Y54" s="30">
        <f>V54+W54-X54</f>
        <v>8.2</v>
      </c>
      <c r="Z54" s="35"/>
      <c r="AA54" s="17">
        <v>7</v>
      </c>
      <c r="AB54" s="24"/>
      <c r="AC54" s="36">
        <f>Z54+AA54-AB54</f>
        <v>7</v>
      </c>
      <c r="AD54" s="32">
        <f>I54+M54+Q54+U54+Y54+AC54</f>
        <v>49.8</v>
      </c>
    </row>
    <row r="55" spans="1:30" ht="15.75">
      <c r="A55" s="28" t="s">
        <v>177</v>
      </c>
      <c r="B55" s="105" t="s">
        <v>113</v>
      </c>
      <c r="C55" s="106" t="s">
        <v>46</v>
      </c>
      <c r="D55" s="113">
        <v>2008</v>
      </c>
      <c r="E55" s="119" t="s">
        <v>55</v>
      </c>
      <c r="F55" s="35">
        <v>0.6</v>
      </c>
      <c r="G55" s="17">
        <v>7.6</v>
      </c>
      <c r="H55" s="138"/>
      <c r="I55" s="30">
        <f>F55+G55-H55</f>
        <v>8.2</v>
      </c>
      <c r="J55" s="35"/>
      <c r="K55" s="17">
        <v>7.1</v>
      </c>
      <c r="L55" s="24"/>
      <c r="M55" s="36">
        <f>J55+K55-L55</f>
        <v>7.1</v>
      </c>
      <c r="N55" s="38">
        <v>1.2</v>
      </c>
      <c r="O55" s="17">
        <v>6.7</v>
      </c>
      <c r="P55" s="24"/>
      <c r="Q55" s="30">
        <f>N55+O55-P55</f>
        <v>7.9</v>
      </c>
      <c r="R55" s="35">
        <v>2</v>
      </c>
      <c r="S55" s="17">
        <v>8.2</v>
      </c>
      <c r="T55" s="24"/>
      <c r="U55" s="36">
        <f>R55+S55-T55</f>
        <v>10.2</v>
      </c>
      <c r="V55" s="38">
        <v>0.6</v>
      </c>
      <c r="W55" s="17">
        <v>7.8</v>
      </c>
      <c r="X55" s="24"/>
      <c r="Y55" s="30">
        <f>V55+W55-X55</f>
        <v>8.4</v>
      </c>
      <c r="Z55" s="35"/>
      <c r="AA55" s="17">
        <v>7.85</v>
      </c>
      <c r="AB55" s="24"/>
      <c r="AC55" s="36">
        <f>Z55+AA55-AB55</f>
        <v>7.85</v>
      </c>
      <c r="AD55" s="32">
        <f>I55+M55+Q55+U55+Y55+AC55</f>
        <v>49.65</v>
      </c>
    </row>
    <row r="56" spans="1:30" ht="15.75">
      <c r="A56" s="28" t="s">
        <v>178</v>
      </c>
      <c r="B56" s="102" t="s">
        <v>87</v>
      </c>
      <c r="C56" s="103" t="s">
        <v>88</v>
      </c>
      <c r="D56" s="111" t="s">
        <v>82</v>
      </c>
      <c r="E56" s="118" t="s">
        <v>33</v>
      </c>
      <c r="F56" s="35">
        <v>0.7</v>
      </c>
      <c r="G56" s="17">
        <v>8.55</v>
      </c>
      <c r="H56" s="138"/>
      <c r="I56" s="30">
        <f>F56+G56-H56</f>
        <v>9.25</v>
      </c>
      <c r="J56" s="35"/>
      <c r="K56" s="17">
        <v>7.65</v>
      </c>
      <c r="L56" s="24"/>
      <c r="M56" s="36">
        <f>J56+K56-L56</f>
        <v>7.65</v>
      </c>
      <c r="N56" s="38"/>
      <c r="O56" s="17">
        <v>7.8</v>
      </c>
      <c r="P56" s="24"/>
      <c r="Q56" s="30">
        <f>N56+O56-P56</f>
        <v>7.8</v>
      </c>
      <c r="R56" s="35">
        <v>1</v>
      </c>
      <c r="S56" s="17">
        <v>7.9</v>
      </c>
      <c r="T56" s="24"/>
      <c r="U56" s="36">
        <f>R56+S56-T56</f>
        <v>8.9</v>
      </c>
      <c r="V56" s="38">
        <v>0.6</v>
      </c>
      <c r="W56" s="17">
        <v>7.4</v>
      </c>
      <c r="X56" s="24"/>
      <c r="Y56" s="30">
        <f>V56+W56-X56</f>
        <v>8</v>
      </c>
      <c r="Z56" s="35"/>
      <c r="AA56" s="17">
        <v>7.9</v>
      </c>
      <c r="AB56" s="24"/>
      <c r="AC56" s="36">
        <f>Z56+AA56-AB56</f>
        <v>7.9</v>
      </c>
      <c r="AD56" s="32">
        <f>I56+M56+Q56+U56+Y56+AC56</f>
        <v>49.5</v>
      </c>
    </row>
    <row r="57" spans="1:30" ht="15.75">
      <c r="A57" s="28" t="s">
        <v>179</v>
      </c>
      <c r="B57" s="102" t="s">
        <v>89</v>
      </c>
      <c r="C57" s="103" t="s">
        <v>90</v>
      </c>
      <c r="D57" s="111" t="s">
        <v>82</v>
      </c>
      <c r="E57" s="118" t="s">
        <v>33</v>
      </c>
      <c r="F57" s="35">
        <v>0.8</v>
      </c>
      <c r="G57" s="17">
        <v>8.3</v>
      </c>
      <c r="H57" s="138"/>
      <c r="I57" s="30">
        <f>F57+G57-H57</f>
        <v>9.100000000000001</v>
      </c>
      <c r="J57" s="35"/>
      <c r="K57" s="17">
        <v>8</v>
      </c>
      <c r="L57" s="24"/>
      <c r="M57" s="36">
        <f>J57+K57-L57</f>
        <v>8</v>
      </c>
      <c r="N57" s="38"/>
      <c r="O57" s="17">
        <v>7.9</v>
      </c>
      <c r="P57" s="24"/>
      <c r="Q57" s="30">
        <f>N57+O57-P57</f>
        <v>7.9</v>
      </c>
      <c r="R57" s="35">
        <v>1</v>
      </c>
      <c r="S57" s="17">
        <v>8.1</v>
      </c>
      <c r="T57" s="24"/>
      <c r="U57" s="36">
        <f>R57+S57-T57</f>
        <v>9.1</v>
      </c>
      <c r="V57" s="38">
        <v>0.6</v>
      </c>
      <c r="W57" s="17">
        <v>7</v>
      </c>
      <c r="X57" s="24"/>
      <c r="Y57" s="30">
        <f>V57+W57-X57</f>
        <v>7.6</v>
      </c>
      <c r="Z57" s="35"/>
      <c r="AA57" s="17">
        <v>7.65</v>
      </c>
      <c r="AB57" s="24"/>
      <c r="AC57" s="36">
        <f>Z57+AA57-AB57</f>
        <v>7.65</v>
      </c>
      <c r="AD57" s="32">
        <f>I57+M57+Q57+U57+Y57+AC57</f>
        <v>49.35</v>
      </c>
    </row>
    <row r="58" spans="1:30" ht="15.75">
      <c r="A58" s="28" t="s">
        <v>180</v>
      </c>
      <c r="B58" s="102" t="s">
        <v>59</v>
      </c>
      <c r="C58" s="103" t="s">
        <v>60</v>
      </c>
      <c r="D58" s="111"/>
      <c r="E58" s="118" t="s">
        <v>34</v>
      </c>
      <c r="F58" s="35">
        <v>1.2</v>
      </c>
      <c r="G58" s="17">
        <v>7.8</v>
      </c>
      <c r="H58" s="138"/>
      <c r="I58" s="30">
        <f>F58+G58-H58</f>
        <v>9</v>
      </c>
      <c r="J58" s="35"/>
      <c r="K58" s="17">
        <v>8</v>
      </c>
      <c r="L58" s="24"/>
      <c r="M58" s="36">
        <f>J58+K58-L58</f>
        <v>8</v>
      </c>
      <c r="N58" s="38"/>
      <c r="O58" s="17">
        <v>6.8</v>
      </c>
      <c r="P58" s="24"/>
      <c r="Q58" s="30">
        <f>N58+O58-P58</f>
        <v>6.8</v>
      </c>
      <c r="R58" s="35">
        <v>1</v>
      </c>
      <c r="S58" s="17">
        <v>8.7</v>
      </c>
      <c r="T58" s="24"/>
      <c r="U58" s="36">
        <f>R58+S58-T58</f>
        <v>9.7</v>
      </c>
      <c r="V58" s="38">
        <v>0.6</v>
      </c>
      <c r="W58" s="17">
        <v>8.3</v>
      </c>
      <c r="X58" s="24"/>
      <c r="Y58" s="30">
        <f>V58+W58-X58</f>
        <v>8.9</v>
      </c>
      <c r="Z58" s="35"/>
      <c r="AA58" s="17">
        <v>6.75</v>
      </c>
      <c r="AB58" s="24"/>
      <c r="AC58" s="36">
        <f>Z58+AA58-AB58</f>
        <v>6.75</v>
      </c>
      <c r="AD58" s="32">
        <f>I58+M58+Q58+U58+Y58+AC58</f>
        <v>49.15</v>
      </c>
    </row>
    <row r="59" spans="1:30" ht="15.75">
      <c r="A59" s="28" t="s">
        <v>181</v>
      </c>
      <c r="B59" s="107" t="s">
        <v>128</v>
      </c>
      <c r="C59" s="104" t="s">
        <v>37</v>
      </c>
      <c r="D59" s="114">
        <v>2010</v>
      </c>
      <c r="E59" s="118" t="s">
        <v>120</v>
      </c>
      <c r="F59" s="35">
        <v>0.6</v>
      </c>
      <c r="G59" s="17">
        <v>8.6</v>
      </c>
      <c r="H59" s="138"/>
      <c r="I59" s="30">
        <f>F59+G59-H59</f>
        <v>9.2</v>
      </c>
      <c r="J59" s="35"/>
      <c r="K59" s="17">
        <v>7.75</v>
      </c>
      <c r="L59" s="24"/>
      <c r="M59" s="36">
        <f>J59+K59-L59</f>
        <v>7.75</v>
      </c>
      <c r="N59" s="38"/>
      <c r="O59" s="17">
        <v>7.9</v>
      </c>
      <c r="P59" s="24"/>
      <c r="Q59" s="30">
        <f>N59+O59-P59</f>
        <v>7.9</v>
      </c>
      <c r="R59" s="35">
        <v>1</v>
      </c>
      <c r="S59" s="17">
        <v>7.2</v>
      </c>
      <c r="T59" s="24"/>
      <c r="U59" s="36">
        <f>R59+S59-T59</f>
        <v>8.2</v>
      </c>
      <c r="V59" s="38">
        <v>0.6</v>
      </c>
      <c r="W59" s="17">
        <v>7.8</v>
      </c>
      <c r="X59" s="24"/>
      <c r="Y59" s="30">
        <f>V59+W59-X59</f>
        <v>8.4</v>
      </c>
      <c r="Z59" s="35"/>
      <c r="AA59" s="17">
        <v>7.3</v>
      </c>
      <c r="AB59" s="24"/>
      <c r="AC59" s="36">
        <f>Z59+AA59-AB59</f>
        <v>7.3</v>
      </c>
      <c r="AD59" s="32">
        <f>I59+M59+Q59+U59+Y59+AC59</f>
        <v>48.74999999999999</v>
      </c>
    </row>
    <row r="60" spans="1:30" ht="15.75">
      <c r="A60" s="28" t="s">
        <v>182</v>
      </c>
      <c r="B60" s="102" t="s">
        <v>63</v>
      </c>
      <c r="C60" s="103" t="s">
        <v>47</v>
      </c>
      <c r="D60" s="111" t="s">
        <v>82</v>
      </c>
      <c r="E60" s="118" t="s">
        <v>57</v>
      </c>
      <c r="F60" s="35">
        <v>0.6</v>
      </c>
      <c r="G60" s="17">
        <v>7.9</v>
      </c>
      <c r="H60" s="138"/>
      <c r="I60" s="30">
        <f>F60+G60-H60</f>
        <v>8.5</v>
      </c>
      <c r="J60" s="35"/>
      <c r="K60" s="17">
        <v>7.7</v>
      </c>
      <c r="L60" s="24"/>
      <c r="M60" s="36">
        <f>J60+K60-L60</f>
        <v>7.7</v>
      </c>
      <c r="N60" s="38"/>
      <c r="O60" s="17">
        <v>7.2</v>
      </c>
      <c r="P60" s="24"/>
      <c r="Q60" s="30">
        <f>N60+O60-P60</f>
        <v>7.2</v>
      </c>
      <c r="R60" s="35">
        <v>1</v>
      </c>
      <c r="S60" s="17">
        <v>7.4</v>
      </c>
      <c r="T60" s="24"/>
      <c r="U60" s="36">
        <f>R60+S60-T60</f>
        <v>8.4</v>
      </c>
      <c r="V60" s="38">
        <v>0.6</v>
      </c>
      <c r="W60" s="17">
        <v>7.95</v>
      </c>
      <c r="X60" s="24"/>
      <c r="Y60" s="30">
        <f>V60+W60-X60</f>
        <v>8.55</v>
      </c>
      <c r="Z60" s="35"/>
      <c r="AA60" s="17">
        <v>7.6</v>
      </c>
      <c r="AB60" s="24"/>
      <c r="AC60" s="36">
        <f>Z60+AA60-AB60</f>
        <v>7.6</v>
      </c>
      <c r="AD60" s="32">
        <f>I60+M60+Q60+U60+Y60+AC60</f>
        <v>47.949999999999996</v>
      </c>
    </row>
    <row r="61" spans="1:30" ht="15.75">
      <c r="A61" s="28" t="s">
        <v>183</v>
      </c>
      <c r="B61" s="107" t="s">
        <v>195</v>
      </c>
      <c r="C61" s="103" t="s">
        <v>61</v>
      </c>
      <c r="D61" s="112">
        <v>2010</v>
      </c>
      <c r="E61" s="140" t="s">
        <v>136</v>
      </c>
      <c r="F61" s="35">
        <v>0.6</v>
      </c>
      <c r="G61" s="17">
        <v>7.4</v>
      </c>
      <c r="H61" s="138"/>
      <c r="I61" s="30">
        <f>F61+G61-H61</f>
        <v>8</v>
      </c>
      <c r="J61" s="35"/>
      <c r="K61" s="17">
        <v>6.9</v>
      </c>
      <c r="L61" s="24"/>
      <c r="M61" s="36">
        <f>J61+K61-L61</f>
        <v>6.9</v>
      </c>
      <c r="N61" s="38"/>
      <c r="O61" s="17">
        <v>8</v>
      </c>
      <c r="P61" s="24"/>
      <c r="Q61" s="30">
        <f>N61+O61-P61</f>
        <v>8</v>
      </c>
      <c r="R61" s="35">
        <v>1</v>
      </c>
      <c r="S61" s="17">
        <v>7.8</v>
      </c>
      <c r="T61" s="24"/>
      <c r="U61" s="36">
        <f>R61+S61-T61</f>
        <v>8.8</v>
      </c>
      <c r="V61" s="38">
        <v>0.6</v>
      </c>
      <c r="W61" s="17">
        <v>8.8</v>
      </c>
      <c r="X61" s="24"/>
      <c r="Y61" s="30">
        <f>V61+W61-X61</f>
        <v>9.4</v>
      </c>
      <c r="Z61" s="35"/>
      <c r="AA61" s="17">
        <v>6.7</v>
      </c>
      <c r="AB61" s="24"/>
      <c r="AC61" s="36">
        <f>Z61+AA61-AB61</f>
        <v>6.7</v>
      </c>
      <c r="AD61" s="32">
        <f>I61+M61+Q61+U61+Y61+AC61</f>
        <v>47.800000000000004</v>
      </c>
    </row>
    <row r="62" spans="1:30" ht="15.75">
      <c r="A62" s="28" t="s">
        <v>184</v>
      </c>
      <c r="B62" s="107" t="s">
        <v>129</v>
      </c>
      <c r="C62" s="104" t="s">
        <v>17</v>
      </c>
      <c r="D62" s="114">
        <v>2008</v>
      </c>
      <c r="E62" s="118" t="s">
        <v>120</v>
      </c>
      <c r="F62" s="35">
        <v>0.6</v>
      </c>
      <c r="G62" s="17">
        <v>7.3</v>
      </c>
      <c r="H62" s="138"/>
      <c r="I62" s="30">
        <f>F62+G62-H62</f>
        <v>7.8999999999999995</v>
      </c>
      <c r="J62" s="35"/>
      <c r="K62" s="17">
        <v>7.3</v>
      </c>
      <c r="L62" s="24"/>
      <c r="M62" s="36">
        <f>J62+K62-L62</f>
        <v>7.3</v>
      </c>
      <c r="N62" s="38"/>
      <c r="O62" s="17">
        <v>7.9</v>
      </c>
      <c r="P62" s="24"/>
      <c r="Q62" s="30">
        <f>N62+O62-P62</f>
        <v>7.9</v>
      </c>
      <c r="R62" s="35">
        <v>1</v>
      </c>
      <c r="S62" s="17">
        <v>7.8</v>
      </c>
      <c r="T62" s="24"/>
      <c r="U62" s="36">
        <f>R62+S62-T62</f>
        <v>8.8</v>
      </c>
      <c r="V62" s="38">
        <v>0.6</v>
      </c>
      <c r="W62" s="17">
        <v>7.3</v>
      </c>
      <c r="X62" s="24"/>
      <c r="Y62" s="30">
        <f>V62+W62-X62</f>
        <v>7.8999999999999995</v>
      </c>
      <c r="Z62" s="35"/>
      <c r="AA62" s="17">
        <v>7.4</v>
      </c>
      <c r="AB62" s="24"/>
      <c r="AC62" s="36">
        <f>Z62+AA62-AB62</f>
        <v>7.4</v>
      </c>
      <c r="AD62" s="32">
        <f>I62+M62+Q62+U62+Y62+AC62</f>
        <v>47.2</v>
      </c>
    </row>
    <row r="63" spans="1:30" ht="15.75">
      <c r="A63" s="28" t="s">
        <v>185</v>
      </c>
      <c r="B63" s="102" t="s">
        <v>95</v>
      </c>
      <c r="C63" s="103" t="s">
        <v>96</v>
      </c>
      <c r="D63" s="111" t="s">
        <v>86</v>
      </c>
      <c r="E63" s="118" t="s">
        <v>80</v>
      </c>
      <c r="F63" s="35">
        <v>0.6</v>
      </c>
      <c r="G63" s="17">
        <v>7.7</v>
      </c>
      <c r="H63" s="138"/>
      <c r="I63" s="30">
        <f>F63+G63-H63</f>
        <v>8.3</v>
      </c>
      <c r="J63" s="35"/>
      <c r="K63" s="17">
        <v>7.5</v>
      </c>
      <c r="L63" s="24">
        <v>2</v>
      </c>
      <c r="M63" s="36">
        <f>J63+K63-L63</f>
        <v>5.5</v>
      </c>
      <c r="N63" s="38">
        <v>0.6</v>
      </c>
      <c r="O63" s="17">
        <v>8.4</v>
      </c>
      <c r="P63" s="24"/>
      <c r="Q63" s="30">
        <f>N63+O63-P63</f>
        <v>9</v>
      </c>
      <c r="R63" s="35">
        <v>1</v>
      </c>
      <c r="S63" s="17">
        <v>8.2</v>
      </c>
      <c r="T63" s="24"/>
      <c r="U63" s="36">
        <f>R63+S63-T63</f>
        <v>9.2</v>
      </c>
      <c r="V63" s="38">
        <v>0.6</v>
      </c>
      <c r="W63" s="17">
        <v>7.9</v>
      </c>
      <c r="X63" s="24"/>
      <c r="Y63" s="30">
        <f>V63+W63-X63</f>
        <v>8.5</v>
      </c>
      <c r="Z63" s="35"/>
      <c r="AA63" s="17">
        <v>6.65</v>
      </c>
      <c r="AB63" s="24"/>
      <c r="AC63" s="36">
        <f>Z63+AA63-AB63</f>
        <v>6.65</v>
      </c>
      <c r="AD63" s="32">
        <f>I63+M63+Q63+U63+Y63+AC63</f>
        <v>47.15</v>
      </c>
    </row>
    <row r="64" spans="1:30" ht="15.75">
      <c r="A64" s="28" t="s">
        <v>186</v>
      </c>
      <c r="B64" s="102" t="s">
        <v>67</v>
      </c>
      <c r="C64" s="103" t="s">
        <v>37</v>
      </c>
      <c r="D64" s="111" t="s">
        <v>83</v>
      </c>
      <c r="E64" s="118" t="s">
        <v>100</v>
      </c>
      <c r="F64" s="35">
        <v>0</v>
      </c>
      <c r="G64" s="17">
        <v>7.05</v>
      </c>
      <c r="H64" s="138"/>
      <c r="I64" s="30">
        <f>F64+G64-H64</f>
        <v>7.05</v>
      </c>
      <c r="J64" s="35"/>
      <c r="K64" s="17">
        <v>7.05</v>
      </c>
      <c r="L64" s="24"/>
      <c r="M64" s="36">
        <f>J64+K64-L64</f>
        <v>7.05</v>
      </c>
      <c r="N64" s="38">
        <v>0.6</v>
      </c>
      <c r="O64" s="17">
        <v>6.7</v>
      </c>
      <c r="P64" s="24"/>
      <c r="Q64" s="30">
        <f>N64+O64-P64</f>
        <v>7.3</v>
      </c>
      <c r="R64" s="35">
        <v>2</v>
      </c>
      <c r="S64" s="17">
        <v>7.6</v>
      </c>
      <c r="T64" s="24"/>
      <c r="U64" s="36">
        <f>R64+S64-T64</f>
        <v>9.6</v>
      </c>
      <c r="V64" s="38">
        <v>0.6</v>
      </c>
      <c r="W64" s="17">
        <v>7.6</v>
      </c>
      <c r="X64" s="24"/>
      <c r="Y64" s="30">
        <f>V64+W64-X64</f>
        <v>8.2</v>
      </c>
      <c r="Z64" s="35"/>
      <c r="AA64" s="17">
        <v>7.8</v>
      </c>
      <c r="AB64" s="24"/>
      <c r="AC64" s="36">
        <f>Z64+AA64-AB64</f>
        <v>7.8</v>
      </c>
      <c r="AD64" s="32">
        <f>I64+M64+Q64+U64+Y64+AC64</f>
        <v>47</v>
      </c>
    </row>
    <row r="65" spans="1:30" ht="15.75">
      <c r="A65" s="28" t="s">
        <v>187</v>
      </c>
      <c r="B65" s="102" t="s">
        <v>85</v>
      </c>
      <c r="C65" s="103" t="s">
        <v>44</v>
      </c>
      <c r="D65" s="111" t="s">
        <v>82</v>
      </c>
      <c r="E65" s="118" t="s">
        <v>57</v>
      </c>
      <c r="F65" s="35"/>
      <c r="G65" s="17">
        <v>6</v>
      </c>
      <c r="H65" s="138"/>
      <c r="I65" s="30">
        <f>F65+G65-H65</f>
        <v>6</v>
      </c>
      <c r="J65" s="35"/>
      <c r="K65" s="17">
        <v>7.8</v>
      </c>
      <c r="L65" s="24">
        <v>2</v>
      </c>
      <c r="M65" s="36">
        <f>J65+K65-L65</f>
        <v>5.8</v>
      </c>
      <c r="N65" s="38"/>
      <c r="O65" s="17">
        <v>8</v>
      </c>
      <c r="P65" s="24"/>
      <c r="Q65" s="30">
        <f>N65+O65-P65</f>
        <v>8</v>
      </c>
      <c r="R65" s="35">
        <v>1</v>
      </c>
      <c r="S65" s="17">
        <v>7.3</v>
      </c>
      <c r="T65" s="24"/>
      <c r="U65" s="36">
        <f>R65+S65-T65</f>
        <v>8.3</v>
      </c>
      <c r="V65" s="38">
        <v>0.6</v>
      </c>
      <c r="W65" s="17">
        <v>8.6</v>
      </c>
      <c r="X65" s="24"/>
      <c r="Y65" s="30">
        <f>V65+W65-X65</f>
        <v>9.2</v>
      </c>
      <c r="Z65" s="35"/>
      <c r="AA65" s="17">
        <v>8.75</v>
      </c>
      <c r="AB65" s="24"/>
      <c r="AC65" s="36">
        <f>Z65+AA65-AB65</f>
        <v>8.75</v>
      </c>
      <c r="AD65" s="32">
        <f>I65+M65+Q65+U65+Y65+AC65</f>
        <v>46.05</v>
      </c>
    </row>
    <row r="66" spans="1:30" ht="15.75">
      <c r="A66" s="28" t="s">
        <v>188</v>
      </c>
      <c r="B66" s="133" t="s">
        <v>131</v>
      </c>
      <c r="C66" s="144" t="s">
        <v>45</v>
      </c>
      <c r="D66" s="145">
        <v>2010</v>
      </c>
      <c r="E66" s="134" t="s">
        <v>130</v>
      </c>
      <c r="F66" s="35">
        <v>0.6</v>
      </c>
      <c r="G66" s="17">
        <v>7.9</v>
      </c>
      <c r="H66" s="138"/>
      <c r="I66" s="30">
        <f>F66+G66-H66</f>
        <v>8.5</v>
      </c>
      <c r="J66" s="35"/>
      <c r="K66" s="17">
        <v>6.45</v>
      </c>
      <c r="L66" s="24"/>
      <c r="M66" s="36">
        <f>J66+K66-L66</f>
        <v>6.45</v>
      </c>
      <c r="N66" s="38"/>
      <c r="O66" s="17">
        <v>7.2</v>
      </c>
      <c r="P66" s="24"/>
      <c r="Q66" s="30">
        <f>N66+O66-P66</f>
        <v>7.2</v>
      </c>
      <c r="R66" s="35">
        <v>1</v>
      </c>
      <c r="S66" s="17">
        <v>6</v>
      </c>
      <c r="T66" s="24"/>
      <c r="U66" s="36">
        <f>R66+S66-T66</f>
        <v>7</v>
      </c>
      <c r="V66" s="38">
        <v>0.6</v>
      </c>
      <c r="W66" s="17">
        <v>7.2</v>
      </c>
      <c r="X66" s="24"/>
      <c r="Y66" s="30">
        <f>V66+W66-X66</f>
        <v>7.8</v>
      </c>
      <c r="Z66" s="35"/>
      <c r="AA66" s="17">
        <v>7.7</v>
      </c>
      <c r="AB66" s="24"/>
      <c r="AC66" s="36">
        <f>Z66+AA66-AB66</f>
        <v>7.7</v>
      </c>
      <c r="AD66" s="32">
        <f>I66+M66+Q66+U66+Y66+AC66</f>
        <v>44.65</v>
      </c>
    </row>
    <row r="67" spans="1:30" ht="15.75">
      <c r="A67" s="28" t="s">
        <v>197</v>
      </c>
      <c r="B67" s="76" t="s">
        <v>59</v>
      </c>
      <c r="C67" s="77" t="s">
        <v>40</v>
      </c>
      <c r="D67" s="122" t="s">
        <v>82</v>
      </c>
      <c r="E67" s="121" t="s">
        <v>34</v>
      </c>
      <c r="F67" s="35"/>
      <c r="G67" s="17">
        <v>7.5</v>
      </c>
      <c r="H67" s="138"/>
      <c r="I67" s="30">
        <f>F67+G67-H67</f>
        <v>7.5</v>
      </c>
      <c r="J67" s="35"/>
      <c r="K67" s="17">
        <v>8.7</v>
      </c>
      <c r="L67" s="24"/>
      <c r="M67" s="36">
        <f>J67+K67-L67</f>
        <v>8.7</v>
      </c>
      <c r="N67" s="38"/>
      <c r="O67" s="17">
        <v>6</v>
      </c>
      <c r="P67" s="24"/>
      <c r="Q67" s="30">
        <f>N67+O67-P67</f>
        <v>6</v>
      </c>
      <c r="R67" s="35">
        <v>1</v>
      </c>
      <c r="S67" s="17">
        <v>6</v>
      </c>
      <c r="T67" s="24"/>
      <c r="U67" s="36">
        <f>R67+S67-T67</f>
        <v>7</v>
      </c>
      <c r="V67" s="38">
        <v>0.6</v>
      </c>
      <c r="W67" s="17">
        <v>7.4</v>
      </c>
      <c r="X67" s="24"/>
      <c r="Y67" s="30">
        <f>V67+W67-X67</f>
        <v>8</v>
      </c>
      <c r="Z67" s="35"/>
      <c r="AA67" s="17">
        <v>5</v>
      </c>
      <c r="AB67" s="24"/>
      <c r="AC67" s="36">
        <f>Z67+AA67-AB67</f>
        <v>5</v>
      </c>
      <c r="AD67" s="32">
        <f>I67+M67+Q67+U67+Y67+AC67</f>
        <v>42.2</v>
      </c>
    </row>
    <row r="68" spans="1:30" ht="15.75">
      <c r="A68" s="28" t="s">
        <v>198</v>
      </c>
      <c r="B68" s="76" t="s">
        <v>199</v>
      </c>
      <c r="C68" s="77" t="s">
        <v>44</v>
      </c>
      <c r="D68" s="122" t="s">
        <v>83</v>
      </c>
      <c r="E68" s="121" t="s">
        <v>100</v>
      </c>
      <c r="F68" s="35">
        <v>0</v>
      </c>
      <c r="G68" s="17">
        <v>7.6</v>
      </c>
      <c r="H68" s="138"/>
      <c r="I68" s="30">
        <f>F68+G68-H68</f>
        <v>7.6</v>
      </c>
      <c r="J68" s="35"/>
      <c r="K68" s="17">
        <v>6.3</v>
      </c>
      <c r="L68" s="24"/>
      <c r="M68" s="36">
        <f>J68+K68-L68</f>
        <v>6.3</v>
      </c>
      <c r="N68" s="38">
        <v>0.6</v>
      </c>
      <c r="O68" s="17">
        <v>6.9</v>
      </c>
      <c r="P68" s="24"/>
      <c r="Q68" s="30">
        <f>N68+O68-P68</f>
        <v>7.5</v>
      </c>
      <c r="R68" s="35"/>
      <c r="S68" s="17">
        <v>0</v>
      </c>
      <c r="T68" s="24"/>
      <c r="U68" s="36">
        <f>R68+S68-T68</f>
        <v>0</v>
      </c>
      <c r="V68" s="38">
        <v>0.6</v>
      </c>
      <c r="W68" s="17">
        <v>6.3</v>
      </c>
      <c r="X68" s="24"/>
      <c r="Y68" s="30">
        <f>V68+W68-X68</f>
        <v>6.8999999999999995</v>
      </c>
      <c r="Z68" s="35"/>
      <c r="AA68" s="17">
        <v>6.45</v>
      </c>
      <c r="AB68" s="24"/>
      <c r="AC68" s="36">
        <f>Z68+AA68-AB68</f>
        <v>6.45</v>
      </c>
      <c r="AD68" s="32">
        <f>I68+M68+Q68+U68+Y68+AC68</f>
        <v>34.75</v>
      </c>
    </row>
    <row r="69" spans="1:12" ht="15.75">
      <c r="A69" s="130"/>
      <c r="B69" s="53"/>
      <c r="C69" s="53"/>
      <c r="D69" s="53"/>
      <c r="E69" s="53"/>
      <c r="F69" s="131"/>
      <c r="G69" s="131"/>
      <c r="H69" s="131"/>
      <c r="I69" s="131"/>
      <c r="J69" s="131"/>
      <c r="K69" s="131"/>
      <c r="L69" s="132"/>
    </row>
    <row r="70" spans="1:12" ht="15.75">
      <c r="A70" s="130"/>
      <c r="B70" s="53"/>
      <c r="C70" s="53"/>
      <c r="D70" s="53"/>
      <c r="E70" s="53"/>
      <c r="F70" s="131"/>
      <c r="G70" s="131"/>
      <c r="H70" s="131"/>
      <c r="I70" s="131"/>
      <c r="J70" s="131"/>
      <c r="K70" s="131"/>
      <c r="L70" s="132"/>
    </row>
    <row r="71" spans="2:10" ht="15">
      <c r="B71" s="53"/>
      <c r="C71" s="53"/>
      <c r="D71" s="53"/>
      <c r="E71" s="53"/>
      <c r="H71" s="53"/>
      <c r="I71" s="79"/>
      <c r="J71" s="74"/>
    </row>
    <row r="72" spans="2:8" ht="15">
      <c r="B72" s="53"/>
      <c r="C72" s="53"/>
      <c r="D72" s="53"/>
      <c r="E72" s="53"/>
      <c r="H72" s="53"/>
    </row>
    <row r="73" spans="2:8" ht="15">
      <c r="B73" s="53"/>
      <c r="C73" s="53"/>
      <c r="D73" s="53"/>
      <c r="E73" s="53"/>
      <c r="H73" s="53"/>
    </row>
    <row r="74" spans="2:8" ht="15">
      <c r="B74" s="53"/>
      <c r="C74" s="53"/>
      <c r="D74" s="53"/>
      <c r="E74" s="53"/>
      <c r="H74" s="53"/>
    </row>
    <row r="75" spans="2:5" ht="15">
      <c r="B75" s="53"/>
      <c r="C75" s="53"/>
      <c r="D75" s="53"/>
      <c r="E75" s="53"/>
    </row>
    <row r="76" spans="2:5" ht="15">
      <c r="B76" s="53"/>
      <c r="C76" s="53"/>
      <c r="D76" s="53"/>
      <c r="E76" s="53"/>
    </row>
    <row r="77" spans="2:5" ht="15">
      <c r="B77" s="53"/>
      <c r="C77" s="53"/>
      <c r="D77" s="53"/>
      <c r="E77" s="53"/>
    </row>
    <row r="78" spans="2:5" ht="15">
      <c r="B78" s="53"/>
      <c r="C78" s="53"/>
      <c r="D78" s="53"/>
      <c r="E78" s="53"/>
    </row>
    <row r="79" spans="2:5" ht="15">
      <c r="B79" s="53"/>
      <c r="C79" s="53"/>
      <c r="D79" s="53"/>
      <c r="E79" s="53"/>
    </row>
    <row r="80" spans="2:5" ht="15">
      <c r="B80" s="53"/>
      <c r="C80" s="53"/>
      <c r="D80" s="53"/>
      <c r="E80" s="53"/>
    </row>
    <row r="81" spans="2:5" ht="15">
      <c r="B81" s="53"/>
      <c r="C81" s="53"/>
      <c r="D81" s="53"/>
      <c r="E81" s="53"/>
    </row>
    <row r="82" spans="2:5" ht="15">
      <c r="B82" s="53"/>
      <c r="C82" s="53"/>
      <c r="D82" s="53"/>
      <c r="E82" s="53"/>
    </row>
    <row r="83" spans="2:5" ht="15">
      <c r="B83" s="53"/>
      <c r="C83" s="53"/>
      <c r="D83" s="53"/>
      <c r="E83" s="53"/>
    </row>
    <row r="84" spans="2:5" ht="15">
      <c r="B84" s="53"/>
      <c r="C84" s="53"/>
      <c r="D84" s="53"/>
      <c r="E84" s="53"/>
    </row>
    <row r="85" spans="2:5" ht="15">
      <c r="B85" s="53"/>
      <c r="C85" s="53"/>
      <c r="D85" s="53"/>
      <c r="E85" s="53"/>
    </row>
    <row r="86" spans="2:5" ht="15">
      <c r="B86" s="53"/>
      <c r="C86" s="53"/>
      <c r="D86" s="53"/>
      <c r="E86" s="53"/>
    </row>
    <row r="87" spans="2:5" ht="15">
      <c r="B87" s="53"/>
      <c r="C87" s="53"/>
      <c r="D87" s="53"/>
      <c r="E87" s="53"/>
    </row>
    <row r="88" spans="2:5" ht="15">
      <c r="B88" s="53"/>
      <c r="C88" s="53"/>
      <c r="D88" s="53"/>
      <c r="E88" s="53"/>
    </row>
    <row r="89" spans="2:5" ht="15">
      <c r="B89" s="53"/>
      <c r="C89" s="53"/>
      <c r="D89" s="53"/>
      <c r="E89" s="53"/>
    </row>
    <row r="90" spans="2:5" ht="15">
      <c r="B90" s="53"/>
      <c r="C90" s="53"/>
      <c r="D90" s="53"/>
      <c r="E90" s="53"/>
    </row>
    <row r="91" spans="2:5" ht="15">
      <c r="B91" s="53"/>
      <c r="C91" s="53"/>
      <c r="D91" s="53"/>
      <c r="E91" s="53"/>
    </row>
    <row r="92" spans="2:5" ht="15">
      <c r="B92" s="53"/>
      <c r="C92" s="53"/>
      <c r="D92" s="53"/>
      <c r="E92" s="53"/>
    </row>
    <row r="93" spans="2:5" ht="15">
      <c r="B93" s="53"/>
      <c r="C93" s="53"/>
      <c r="D93" s="53"/>
      <c r="E93" s="53"/>
    </row>
    <row r="94" spans="2:5" ht="15">
      <c r="B94" s="53"/>
      <c r="C94" s="53"/>
      <c r="D94" s="53"/>
      <c r="E94" s="53"/>
    </row>
    <row r="95" spans="2:5" ht="15">
      <c r="B95" s="53"/>
      <c r="C95" s="53"/>
      <c r="D95" s="53"/>
      <c r="E95" s="53"/>
    </row>
    <row r="96" spans="2:5" ht="15">
      <c r="B96" s="53"/>
      <c r="C96" s="53"/>
      <c r="D96" s="53"/>
      <c r="E96" s="53"/>
    </row>
    <row r="97" spans="2:5" ht="15">
      <c r="B97" s="53"/>
      <c r="C97" s="53"/>
      <c r="D97" s="53"/>
      <c r="E97" s="53"/>
    </row>
    <row r="98" spans="2:5" ht="15">
      <c r="B98" s="53"/>
      <c r="C98" s="53"/>
      <c r="D98" s="53"/>
      <c r="E98" s="53"/>
    </row>
    <row r="99" spans="2:5" ht="15">
      <c r="B99" s="53"/>
      <c r="C99" s="53"/>
      <c r="D99" s="53"/>
      <c r="E99" s="53"/>
    </row>
    <row r="100" spans="2:5" ht="15">
      <c r="B100" s="53"/>
      <c r="C100" s="53"/>
      <c r="D100" s="53"/>
      <c r="E100" s="53"/>
    </row>
    <row r="101" spans="2:5" ht="15">
      <c r="B101" s="53"/>
      <c r="C101" s="53"/>
      <c r="D101" s="53"/>
      <c r="E101" s="53"/>
    </row>
  </sheetData>
  <sheetProtection/>
  <mergeCells count="9">
    <mergeCell ref="R4:U4"/>
    <mergeCell ref="V4:Y4"/>
    <mergeCell ref="Z4:AC4"/>
    <mergeCell ref="A1:AD1"/>
    <mergeCell ref="A3:AD3"/>
    <mergeCell ref="A2:AD2"/>
    <mergeCell ref="F4:I4"/>
    <mergeCell ref="J4:M4"/>
    <mergeCell ref="N4:Q4"/>
  </mergeCells>
  <printOptions/>
  <pageMargins left="0" right="0" top="0.15748031496062992" bottom="0.15748031496062992" header="0.07874015748031496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4"/>
  <sheetViews>
    <sheetView zoomScalePageLayoutView="0" workbookViewId="0" topLeftCell="A113">
      <selection activeCell="O124" sqref="O124"/>
    </sheetView>
  </sheetViews>
  <sheetFormatPr defaultColWidth="9.00390625" defaultRowHeight="12.75"/>
  <cols>
    <col min="1" max="1" width="4.25390625" style="10" customWidth="1"/>
    <col min="2" max="2" width="16.75390625" style="53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6384" width="9.125" style="1" customWidth="1"/>
  </cols>
  <sheetData>
    <row r="1" spans="1:11" ht="27" customHeight="1">
      <c r="A1" s="123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6.75" customHeight="1">
      <c r="A2" s="4"/>
      <c r="D2" s="1"/>
      <c r="K2" s="11"/>
    </row>
    <row r="3" spans="1:11" ht="18">
      <c r="A3" s="123" t="s">
        <v>190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20.25">
      <c r="A4" s="18"/>
      <c r="B4" s="67"/>
      <c r="C4" s="18"/>
      <c r="D4" s="18"/>
      <c r="E4" s="18"/>
      <c r="F4" s="18"/>
      <c r="G4" s="18"/>
      <c r="H4" s="18"/>
      <c r="I4" s="18"/>
      <c r="J4" s="18"/>
      <c r="K4" s="18"/>
    </row>
    <row r="5" spans="1:11" ht="15.75">
      <c r="A5" s="128" t="s">
        <v>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2:11" ht="15.75" customHeight="1">
      <c r="B6" s="57"/>
      <c r="C6" s="10"/>
      <c r="D6" s="10"/>
      <c r="E6" s="10"/>
      <c r="F6" s="10"/>
      <c r="G6" s="10"/>
      <c r="H6" s="10"/>
      <c r="I6" s="10"/>
      <c r="J6" s="10"/>
      <c r="K6" s="10"/>
    </row>
    <row r="7" spans="1:12" ht="29.25" customHeight="1">
      <c r="A7" s="9"/>
      <c r="B7" s="51"/>
      <c r="C7" s="2"/>
      <c r="K7" s="8" t="s">
        <v>0</v>
      </c>
      <c r="L7" s="1"/>
    </row>
    <row r="8" spans="1:12" ht="10.5" customHeight="1">
      <c r="A8" s="9"/>
      <c r="E8" s="16"/>
      <c r="F8" s="16"/>
      <c r="G8" s="16"/>
      <c r="H8" s="16"/>
      <c r="I8" s="16"/>
      <c r="J8" s="16"/>
      <c r="K8" s="6"/>
      <c r="L8" s="135"/>
    </row>
    <row r="9" spans="1:12" ht="16.5" customHeight="1">
      <c r="A9" s="45" t="s">
        <v>1</v>
      </c>
      <c r="B9" s="75" t="s">
        <v>29</v>
      </c>
      <c r="C9" s="56"/>
      <c r="D9" s="85"/>
      <c r="L9" s="135"/>
    </row>
    <row r="10" spans="1:18" ht="16.5" customHeight="1">
      <c r="A10" s="45"/>
      <c r="B10" s="76" t="s">
        <v>119</v>
      </c>
      <c r="C10" s="77" t="s">
        <v>49</v>
      </c>
      <c r="D10" s="78" t="s">
        <v>82</v>
      </c>
      <c r="E10" s="42">
        <v>11.6</v>
      </c>
      <c r="F10" s="42">
        <v>8.3</v>
      </c>
      <c r="G10" s="42">
        <v>10.1</v>
      </c>
      <c r="H10" s="42">
        <v>11.45</v>
      </c>
      <c r="I10" s="42">
        <v>10.35</v>
      </c>
      <c r="J10" s="42">
        <v>8.2</v>
      </c>
      <c r="K10" s="13"/>
      <c r="L10" s="135"/>
      <c r="Q10" s="79"/>
      <c r="R10" s="79"/>
    </row>
    <row r="11" spans="1:18" ht="16.5" customHeight="1">
      <c r="A11" s="45"/>
      <c r="B11" s="76" t="s">
        <v>41</v>
      </c>
      <c r="C11" s="77" t="s">
        <v>49</v>
      </c>
      <c r="D11" s="78" t="s">
        <v>82</v>
      </c>
      <c r="E11" s="42">
        <v>11</v>
      </c>
      <c r="F11" s="42">
        <v>9.25</v>
      </c>
      <c r="G11" s="42">
        <v>10.9</v>
      </c>
      <c r="H11" s="42">
        <v>11.3</v>
      </c>
      <c r="I11" s="42">
        <v>10.5</v>
      </c>
      <c r="J11" s="42">
        <v>9.75</v>
      </c>
      <c r="K11" s="13"/>
      <c r="L11" s="135"/>
      <c r="Q11" s="79"/>
      <c r="R11" s="79"/>
    </row>
    <row r="12" spans="1:18" ht="16.5" customHeight="1">
      <c r="A12" s="45"/>
      <c r="B12" s="76" t="s">
        <v>66</v>
      </c>
      <c r="C12" s="77" t="s">
        <v>52</v>
      </c>
      <c r="D12" s="78" t="s">
        <v>83</v>
      </c>
      <c r="E12" s="12">
        <v>11.55</v>
      </c>
      <c r="F12" s="12">
        <v>9.75</v>
      </c>
      <c r="G12" s="12">
        <v>11.3</v>
      </c>
      <c r="H12" s="12">
        <v>10.9</v>
      </c>
      <c r="I12" s="42">
        <v>11.1</v>
      </c>
      <c r="J12" s="12">
        <v>10.2</v>
      </c>
      <c r="K12" s="13"/>
      <c r="L12" s="135"/>
      <c r="Q12" s="79"/>
      <c r="R12" s="79"/>
    </row>
    <row r="13" spans="1:18" ht="16.5" customHeight="1">
      <c r="A13" s="45"/>
      <c r="E13" s="16">
        <f>IF(SUM(E10:E12)&gt;0,LARGE(E10:E12,1)+LARGE(E10:E12,2))</f>
        <v>23.15</v>
      </c>
      <c r="F13" s="16">
        <f>IF(SUM(F10:F12)&gt;0,LARGE(F10:F12,1)+LARGE(F10:F12,2))</f>
        <v>19</v>
      </c>
      <c r="G13" s="16">
        <f>IF(SUM(G10:G12)&gt;0,LARGE(G10:G12,1)+LARGE(G10:G12,2))</f>
        <v>22.200000000000003</v>
      </c>
      <c r="H13" s="16">
        <f>IF(SUM(H10:H12)&gt;0,LARGE(H10:H12,1)+LARGE(H10:H12,2))</f>
        <v>22.75</v>
      </c>
      <c r="I13" s="16">
        <f>IF(SUM(I10:I12)&gt;0,LARGE(I10:I12,1)+LARGE(I10:I12,2))</f>
        <v>21.6</v>
      </c>
      <c r="J13" s="16">
        <f>IF(SUM(J10:J12)&gt;0,LARGE(J10:J12,1)+LARGE(J10:J12,2))</f>
        <v>19.95</v>
      </c>
      <c r="K13" s="6">
        <f>SUM(E13:J13)</f>
        <v>128.64999999999998</v>
      </c>
      <c r="L13" s="135"/>
      <c r="Q13" s="79"/>
      <c r="R13" s="79"/>
    </row>
    <row r="14" spans="1:18" ht="16.5" customHeight="1">
      <c r="A14" s="46"/>
      <c r="C14" s="7"/>
      <c r="D14" s="43"/>
      <c r="K14" s="13"/>
      <c r="L14" s="135"/>
      <c r="N14" s="79"/>
      <c r="O14" s="56"/>
      <c r="P14" s="80"/>
      <c r="Q14" s="79"/>
      <c r="R14" s="79"/>
    </row>
    <row r="15" spans="1:18" ht="16.5" customHeight="1">
      <c r="A15" s="45" t="s">
        <v>2</v>
      </c>
      <c r="B15" s="47" t="s">
        <v>106</v>
      </c>
      <c r="C15" s="81"/>
      <c r="D15" s="87"/>
      <c r="K15" s="13"/>
      <c r="L15" s="135"/>
      <c r="Q15" s="79"/>
      <c r="R15" s="79"/>
    </row>
    <row r="16" spans="1:18" ht="16.5" customHeight="1">
      <c r="A16" s="45"/>
      <c r="B16" s="76" t="s">
        <v>107</v>
      </c>
      <c r="C16" s="77" t="s">
        <v>96</v>
      </c>
      <c r="D16" s="91">
        <v>2008</v>
      </c>
      <c r="E16" s="42">
        <v>10.3</v>
      </c>
      <c r="F16" s="42">
        <v>8.75</v>
      </c>
      <c r="G16" s="42">
        <v>8.4</v>
      </c>
      <c r="H16" s="42">
        <v>11.2</v>
      </c>
      <c r="I16" s="42">
        <v>8.6</v>
      </c>
      <c r="J16" s="42">
        <v>8.7</v>
      </c>
      <c r="K16" s="13"/>
      <c r="L16" s="135"/>
      <c r="Q16" s="79"/>
      <c r="R16" s="79"/>
    </row>
    <row r="17" spans="1:18" ht="16.5" customHeight="1">
      <c r="A17" s="45"/>
      <c r="B17" s="76" t="s">
        <v>108</v>
      </c>
      <c r="C17" s="77" t="s">
        <v>109</v>
      </c>
      <c r="D17" s="91">
        <v>2008</v>
      </c>
      <c r="E17" s="42">
        <v>11.4</v>
      </c>
      <c r="F17" s="42">
        <v>9.65</v>
      </c>
      <c r="G17" s="42">
        <v>10.75</v>
      </c>
      <c r="H17" s="42">
        <v>11.3</v>
      </c>
      <c r="I17" s="42">
        <v>9.6</v>
      </c>
      <c r="J17" s="42">
        <v>9.8</v>
      </c>
      <c r="K17" s="13"/>
      <c r="L17" s="135"/>
      <c r="Q17" s="79"/>
      <c r="R17" s="79"/>
    </row>
    <row r="18" spans="1:18" ht="16.5" customHeight="1">
      <c r="A18" s="45"/>
      <c r="B18" s="76" t="s">
        <v>110</v>
      </c>
      <c r="C18" s="77" t="s">
        <v>111</v>
      </c>
      <c r="D18" s="91">
        <v>2009</v>
      </c>
      <c r="E18" s="12">
        <v>11.45</v>
      </c>
      <c r="F18" s="12">
        <v>8</v>
      </c>
      <c r="G18" s="12">
        <v>10.9</v>
      </c>
      <c r="H18" s="12">
        <v>11.4</v>
      </c>
      <c r="I18" s="12">
        <v>10.8</v>
      </c>
      <c r="J18" s="12">
        <v>9.9</v>
      </c>
      <c r="K18" s="13"/>
      <c r="L18" s="135"/>
      <c r="Q18" s="79"/>
      <c r="R18" s="79"/>
    </row>
    <row r="19" spans="1:18" ht="16.5" customHeight="1">
      <c r="A19" s="45"/>
      <c r="B19" s="52"/>
      <c r="C19" s="39"/>
      <c r="D19" s="40"/>
      <c r="E19" s="16">
        <f>IF(SUM(E16:E18)&gt;0,LARGE(E16:E18,1)+LARGE(E16:E18,2))</f>
        <v>22.85</v>
      </c>
      <c r="F19" s="16">
        <f>IF(SUM(F16:F18)&gt;0,LARGE(F16:F18,1)+LARGE(F16:F18,2))</f>
        <v>18.4</v>
      </c>
      <c r="G19" s="16">
        <f>IF(SUM(G16:G18)&gt;0,LARGE(G16:G18,1)+LARGE(G16:G18,2))</f>
        <v>21.65</v>
      </c>
      <c r="H19" s="16">
        <f>IF(SUM(H16:H18)&gt;0,LARGE(H16:H18,1)+LARGE(H16:H18,2))</f>
        <v>22.700000000000003</v>
      </c>
      <c r="I19" s="16">
        <f>IF(SUM(I16:I18)&gt;0,LARGE(I16:I18,1)+LARGE(I16:I18,2))</f>
        <v>20.4</v>
      </c>
      <c r="J19" s="16">
        <f>IF(SUM(J16:J18)&gt;0,LARGE(J16:J18,1)+LARGE(J16:J18,2))</f>
        <v>19.700000000000003</v>
      </c>
      <c r="K19" s="6">
        <f>SUM(E19:J19)</f>
        <v>125.7</v>
      </c>
      <c r="L19" s="135"/>
      <c r="N19" s="82"/>
      <c r="O19" s="81"/>
      <c r="P19" s="83"/>
      <c r="Q19" s="79"/>
      <c r="R19" s="79"/>
    </row>
    <row r="20" spans="1:18" ht="16.5" customHeight="1">
      <c r="A20" s="45"/>
      <c r="B20" s="52"/>
      <c r="C20" s="39"/>
      <c r="D20" s="40"/>
      <c r="E20" s="3"/>
      <c r="F20" s="3"/>
      <c r="G20" s="3"/>
      <c r="H20" s="3"/>
      <c r="I20" s="3"/>
      <c r="J20" s="3"/>
      <c r="K20" s="13"/>
      <c r="L20" s="135"/>
      <c r="Q20" s="79"/>
      <c r="R20" s="79"/>
    </row>
    <row r="21" spans="1:18" ht="16.5" customHeight="1">
      <c r="A21" s="45" t="s">
        <v>3</v>
      </c>
      <c r="B21" s="75" t="s">
        <v>99</v>
      </c>
      <c r="C21" s="56"/>
      <c r="D21" s="80"/>
      <c r="L21" s="135"/>
      <c r="Q21" s="79"/>
      <c r="R21" s="79"/>
    </row>
    <row r="22" spans="1:18" ht="16.5" customHeight="1">
      <c r="A22" s="45"/>
      <c r="B22" s="76" t="s">
        <v>97</v>
      </c>
      <c r="C22" s="77" t="s">
        <v>46</v>
      </c>
      <c r="D22" s="78" t="s">
        <v>83</v>
      </c>
      <c r="E22" s="42">
        <v>9.45</v>
      </c>
      <c r="F22" s="42">
        <v>8.15</v>
      </c>
      <c r="G22" s="42">
        <v>9.4</v>
      </c>
      <c r="H22" s="42">
        <v>10.2</v>
      </c>
      <c r="I22" s="42">
        <v>8.8</v>
      </c>
      <c r="J22" s="42">
        <v>9.1</v>
      </c>
      <c r="K22" s="13"/>
      <c r="L22" s="135"/>
      <c r="Q22" s="79"/>
      <c r="R22" s="79"/>
    </row>
    <row r="23" spans="1:18" ht="16.5" customHeight="1">
      <c r="A23" s="45"/>
      <c r="B23" s="76" t="s">
        <v>98</v>
      </c>
      <c r="C23" s="77" t="s">
        <v>19</v>
      </c>
      <c r="D23" s="78" t="s">
        <v>86</v>
      </c>
      <c r="E23" s="42">
        <v>9.45</v>
      </c>
      <c r="F23" s="42">
        <v>8.5</v>
      </c>
      <c r="G23" s="42">
        <v>9.85</v>
      </c>
      <c r="H23" s="42">
        <v>11.4</v>
      </c>
      <c r="I23" s="42">
        <v>10.2</v>
      </c>
      <c r="J23" s="42">
        <v>9</v>
      </c>
      <c r="K23" s="13"/>
      <c r="L23" s="135"/>
      <c r="Q23" s="79"/>
      <c r="R23" s="79"/>
    </row>
    <row r="24" spans="1:18" ht="16.5" customHeight="1">
      <c r="A24" s="45"/>
      <c r="B24" s="76" t="s">
        <v>70</v>
      </c>
      <c r="C24" s="77" t="s">
        <v>31</v>
      </c>
      <c r="D24" s="78" t="s">
        <v>82</v>
      </c>
      <c r="E24" s="12">
        <v>10.3</v>
      </c>
      <c r="F24" s="12">
        <v>9.4</v>
      </c>
      <c r="G24" s="12">
        <v>11.1</v>
      </c>
      <c r="H24" s="12">
        <v>11.2</v>
      </c>
      <c r="I24" s="42">
        <v>10.7</v>
      </c>
      <c r="J24" s="12">
        <v>10.05</v>
      </c>
      <c r="K24" s="13"/>
      <c r="L24" s="135"/>
      <c r="N24" s="79"/>
      <c r="O24" s="56"/>
      <c r="P24" s="86"/>
      <c r="Q24" s="79"/>
      <c r="R24" s="79"/>
    </row>
    <row r="25" spans="1:18" ht="16.5" customHeight="1">
      <c r="A25" s="45"/>
      <c r="E25" s="16">
        <f>IF(SUM(E22:E24)&gt;0,LARGE(E22:E24,1)+LARGE(E22:E24,2))</f>
        <v>19.75</v>
      </c>
      <c r="F25" s="16">
        <f>IF(SUM(F22:F24)&gt;0,LARGE(F22:F24,1)+LARGE(F22:F24,2))</f>
        <v>17.9</v>
      </c>
      <c r="G25" s="16">
        <f>IF(SUM(G22:G24)&gt;0,LARGE(G22:G24,1)+LARGE(G22:G24,2))</f>
        <v>20.95</v>
      </c>
      <c r="H25" s="16">
        <f>IF(SUM(H22:H24)&gt;0,LARGE(H22:H24,1)+LARGE(H22:H24,2))</f>
        <v>22.6</v>
      </c>
      <c r="I25" s="16">
        <f>IF(SUM(I22:I24)&gt;0,LARGE(I22:I24,1)+LARGE(I22:I24,2))</f>
        <v>20.9</v>
      </c>
      <c r="J25" s="16">
        <f>IF(SUM(J22:J24)&gt;0,LARGE(J22:J24,1)+LARGE(J22:J24,2))</f>
        <v>19.15</v>
      </c>
      <c r="K25" s="6">
        <f>SUM(E25:J25)</f>
        <v>121.25</v>
      </c>
      <c r="L25" s="135"/>
      <c r="Q25" s="79"/>
      <c r="R25" s="79"/>
    </row>
    <row r="26" spans="1:18" ht="16.5" customHeight="1">
      <c r="A26" s="46"/>
      <c r="L26" s="135"/>
      <c r="Q26" s="79"/>
      <c r="R26" s="79"/>
    </row>
    <row r="27" spans="1:18" ht="16.5" customHeight="1">
      <c r="A27" s="45" t="s">
        <v>4</v>
      </c>
      <c r="B27" s="75" t="s">
        <v>139</v>
      </c>
      <c r="C27" s="56"/>
      <c r="D27" s="85"/>
      <c r="K27" s="13"/>
      <c r="L27" s="135"/>
      <c r="Q27" s="79"/>
      <c r="R27" s="79"/>
    </row>
    <row r="28" spans="1:21" ht="16.5" customHeight="1">
      <c r="A28" s="45"/>
      <c r="B28" s="95" t="s">
        <v>149</v>
      </c>
      <c r="C28" s="77" t="s">
        <v>111</v>
      </c>
      <c r="D28" s="94">
        <v>2008</v>
      </c>
      <c r="E28" s="42">
        <v>10.6</v>
      </c>
      <c r="F28" s="42">
        <v>9.35</v>
      </c>
      <c r="G28" s="42">
        <v>10.3</v>
      </c>
      <c r="H28" s="42">
        <v>11.2</v>
      </c>
      <c r="I28" s="42">
        <v>10.05</v>
      </c>
      <c r="J28" s="42">
        <v>9.75</v>
      </c>
      <c r="K28" s="13"/>
      <c r="L28" s="135"/>
      <c r="N28" s="84"/>
      <c r="O28" s="56"/>
      <c r="P28" s="80"/>
      <c r="Q28" s="79"/>
      <c r="R28" s="79"/>
      <c r="S28" s="82"/>
      <c r="T28" s="81"/>
      <c r="U28" s="83"/>
    </row>
    <row r="29" spans="1:21" ht="16.5" customHeight="1">
      <c r="A29" s="45"/>
      <c r="B29" s="93" t="s">
        <v>150</v>
      </c>
      <c r="C29" s="77" t="s">
        <v>48</v>
      </c>
      <c r="D29" s="96">
        <v>2009</v>
      </c>
      <c r="E29" s="42">
        <v>10.65</v>
      </c>
      <c r="F29" s="42">
        <v>8.3</v>
      </c>
      <c r="G29" s="42">
        <v>10.2</v>
      </c>
      <c r="H29" s="42">
        <v>10.3</v>
      </c>
      <c r="I29" s="42">
        <v>9.7</v>
      </c>
      <c r="J29" s="42">
        <v>8.5</v>
      </c>
      <c r="K29" s="13"/>
      <c r="L29" s="135"/>
      <c r="N29" s="84"/>
      <c r="O29" s="56"/>
      <c r="P29" s="80"/>
      <c r="Q29" s="79"/>
      <c r="R29" s="79"/>
      <c r="S29" s="82"/>
      <c r="T29" s="81"/>
      <c r="U29" s="83"/>
    </row>
    <row r="30" spans="1:21" ht="16.5" customHeight="1">
      <c r="A30" s="46"/>
      <c r="B30" s="95" t="s">
        <v>151</v>
      </c>
      <c r="C30" s="77" t="s">
        <v>148</v>
      </c>
      <c r="D30" s="94">
        <v>2008</v>
      </c>
      <c r="E30" s="12">
        <v>10.7</v>
      </c>
      <c r="F30" s="12">
        <v>8.55</v>
      </c>
      <c r="G30" s="12">
        <v>9.4</v>
      </c>
      <c r="H30" s="12">
        <v>11.1</v>
      </c>
      <c r="I30" s="12">
        <v>9.35</v>
      </c>
      <c r="J30" s="12">
        <v>9.35</v>
      </c>
      <c r="K30" s="13"/>
      <c r="L30" s="135"/>
      <c r="N30" s="79"/>
      <c r="O30" s="56"/>
      <c r="P30" s="85"/>
      <c r="Q30" s="79"/>
      <c r="R30" s="79"/>
      <c r="S30" s="79"/>
      <c r="T30" s="56"/>
      <c r="U30" s="85"/>
    </row>
    <row r="31" spans="1:21" ht="16.5" customHeight="1">
      <c r="A31" s="45"/>
      <c r="E31" s="16">
        <f>IF(SUM(E28:E30)&gt;0,LARGE(E28:E30,1)+LARGE(E28:E30,2))</f>
        <v>21.35</v>
      </c>
      <c r="F31" s="16">
        <f>IF(SUM(F28:F30)&gt;0,LARGE(F28:F30,1)+LARGE(F28:F30,2))</f>
        <v>17.9</v>
      </c>
      <c r="G31" s="16">
        <f>IF(SUM(G28:G30)&gt;0,LARGE(G28:G30,1)+LARGE(G28:G30,2))</f>
        <v>20.5</v>
      </c>
      <c r="H31" s="16">
        <f>IF(SUM(H28:H30)&gt;0,LARGE(H28:H30,1)+LARGE(H28:H30,2))</f>
        <v>22.299999999999997</v>
      </c>
      <c r="I31" s="16">
        <f>IF(SUM(I28:I30)&gt;0,LARGE(I28:I30,1)+LARGE(I28:I30,2))</f>
        <v>19.75</v>
      </c>
      <c r="J31" s="16">
        <f>IF(SUM(J28:J30)&gt;0,LARGE(J28:J30,1)+LARGE(J28:J30,2))</f>
        <v>19.1</v>
      </c>
      <c r="K31" s="6">
        <f>SUM(E31:J31)</f>
        <v>120.9</v>
      </c>
      <c r="L31" s="135"/>
      <c r="N31" s="79"/>
      <c r="O31" s="56"/>
      <c r="P31" s="85"/>
      <c r="Q31" s="79"/>
      <c r="R31" s="79"/>
      <c r="S31" s="79"/>
      <c r="T31" s="56"/>
      <c r="U31" s="85"/>
    </row>
    <row r="32" spans="1:21" ht="16.5" customHeight="1">
      <c r="A32" s="46"/>
      <c r="C32" s="7"/>
      <c r="D32" s="43"/>
      <c r="K32" s="13"/>
      <c r="L32" s="135"/>
      <c r="N32" s="79"/>
      <c r="O32" s="56"/>
      <c r="P32" s="85"/>
      <c r="Q32" s="79"/>
      <c r="R32" s="79"/>
      <c r="S32" s="79"/>
      <c r="T32" s="56"/>
      <c r="U32" s="85"/>
    </row>
    <row r="33" spans="1:18" ht="16.5" customHeight="1">
      <c r="A33" s="45" t="s">
        <v>5</v>
      </c>
      <c r="B33" s="75" t="s">
        <v>120</v>
      </c>
      <c r="C33" s="56"/>
      <c r="D33" s="80"/>
      <c r="K33" s="13"/>
      <c r="L33" s="135"/>
      <c r="Q33" s="79"/>
      <c r="R33" s="79"/>
    </row>
    <row r="34" spans="1:18" ht="16.5" customHeight="1">
      <c r="A34" s="45"/>
      <c r="B34" s="88" t="s">
        <v>122</v>
      </c>
      <c r="C34" s="89" t="s">
        <v>123</v>
      </c>
      <c r="D34" s="90">
        <v>2008</v>
      </c>
      <c r="E34" s="42">
        <v>10.95</v>
      </c>
      <c r="F34" s="42">
        <v>8.9</v>
      </c>
      <c r="G34" s="42">
        <v>10.6</v>
      </c>
      <c r="H34" s="42">
        <v>11.1</v>
      </c>
      <c r="I34" s="42">
        <v>10.35</v>
      </c>
      <c r="J34" s="42">
        <v>9.4</v>
      </c>
      <c r="K34" s="13"/>
      <c r="L34" s="135"/>
      <c r="Q34" s="79"/>
      <c r="R34" s="79"/>
    </row>
    <row r="35" spans="1:18" ht="16.5" customHeight="1">
      <c r="A35" s="45"/>
      <c r="B35" s="88" t="s">
        <v>124</v>
      </c>
      <c r="C35" s="89" t="s">
        <v>111</v>
      </c>
      <c r="D35" s="90">
        <v>2009</v>
      </c>
      <c r="E35" s="42">
        <v>9.95</v>
      </c>
      <c r="F35" s="42">
        <v>9</v>
      </c>
      <c r="G35" s="42">
        <v>9.6</v>
      </c>
      <c r="H35" s="42">
        <v>11</v>
      </c>
      <c r="I35" s="42">
        <v>9.95</v>
      </c>
      <c r="J35" s="42">
        <v>8.6</v>
      </c>
      <c r="K35" s="13"/>
      <c r="L35" s="135"/>
      <c r="Q35" s="79"/>
      <c r="R35" s="79"/>
    </row>
    <row r="36" spans="1:18" ht="16.5" customHeight="1">
      <c r="A36" s="11"/>
      <c r="B36" s="88" t="s">
        <v>121</v>
      </c>
      <c r="C36" s="89" t="s">
        <v>49</v>
      </c>
      <c r="D36" s="90">
        <v>2009</v>
      </c>
      <c r="E36" s="12">
        <v>9.8</v>
      </c>
      <c r="F36" s="12">
        <v>8.2</v>
      </c>
      <c r="G36" s="12">
        <v>9.35</v>
      </c>
      <c r="H36" s="12">
        <v>9.3</v>
      </c>
      <c r="I36" s="12">
        <v>10.15</v>
      </c>
      <c r="J36" s="12">
        <v>8.7</v>
      </c>
      <c r="K36" s="13"/>
      <c r="L36" s="135"/>
      <c r="N36" s="79"/>
      <c r="O36" s="56"/>
      <c r="P36" s="85"/>
      <c r="Q36" s="79"/>
      <c r="R36" s="79"/>
    </row>
    <row r="37" spans="1:18" ht="16.5" customHeight="1">
      <c r="A37" s="11"/>
      <c r="B37" s="52"/>
      <c r="C37" s="39"/>
      <c r="D37" s="40"/>
      <c r="E37" s="16">
        <f>IF(SUM(E34:E36)&gt;0,LARGE(E34:E36,1)+LARGE(E34:E36,2))</f>
        <v>20.9</v>
      </c>
      <c r="F37" s="16">
        <f>IF(SUM(F34:F36)&gt;0,LARGE(F34:F36,1)+LARGE(F34:F36,2))</f>
        <v>17.9</v>
      </c>
      <c r="G37" s="16">
        <f>IF(SUM(G34:G36)&gt;0,LARGE(G34:G36,1)+LARGE(G34:G36,2))</f>
        <v>20.2</v>
      </c>
      <c r="H37" s="16">
        <f>IF(SUM(H34:H36)&gt;0,LARGE(H34:H36,1)+LARGE(H34:H36,2))</f>
        <v>22.1</v>
      </c>
      <c r="I37" s="16">
        <f>IF(SUM(I34:I36)&gt;0,LARGE(I34:I36,1)+LARGE(I34:I36,2))</f>
        <v>20.5</v>
      </c>
      <c r="J37" s="16">
        <f>IF(SUM(J34:J36)&gt;0,LARGE(J34:J36,1)+LARGE(J34:J36,2))</f>
        <v>18.1</v>
      </c>
      <c r="K37" s="6">
        <f>SUM(E37:J37)</f>
        <v>119.69999999999999</v>
      </c>
      <c r="L37" s="135"/>
      <c r="N37" s="79"/>
      <c r="O37" s="56"/>
      <c r="P37" s="85"/>
      <c r="Q37" s="79"/>
      <c r="R37" s="79"/>
    </row>
    <row r="38" spans="1:18" ht="16.5" customHeight="1">
      <c r="A38" s="9"/>
      <c r="B38" s="69"/>
      <c r="C38" s="3"/>
      <c r="D38" s="3"/>
      <c r="E38" s="41"/>
      <c r="F38" s="41"/>
      <c r="G38" s="41"/>
      <c r="H38" s="41"/>
      <c r="I38" s="41"/>
      <c r="J38" s="41"/>
      <c r="K38" s="44"/>
      <c r="L38" s="135"/>
      <c r="Q38" s="79"/>
      <c r="R38" s="79"/>
    </row>
    <row r="39" spans="1:18" ht="16.5" customHeight="1">
      <c r="A39" s="11" t="s">
        <v>6</v>
      </c>
      <c r="B39" s="75" t="s">
        <v>30</v>
      </c>
      <c r="C39" s="56"/>
      <c r="D39" s="85"/>
      <c r="E39" s="3"/>
      <c r="F39" s="3"/>
      <c r="G39" s="3"/>
      <c r="H39" s="3"/>
      <c r="I39" s="3"/>
      <c r="J39" s="3"/>
      <c r="K39" s="13"/>
      <c r="L39" s="135"/>
      <c r="Q39" s="79"/>
      <c r="R39" s="79"/>
    </row>
    <row r="40" spans="1:18" ht="16.5" customHeight="1">
      <c r="A40" s="11"/>
      <c r="B40" s="76" t="s">
        <v>64</v>
      </c>
      <c r="C40" s="77" t="s">
        <v>50</v>
      </c>
      <c r="D40" s="78" t="s">
        <v>83</v>
      </c>
      <c r="E40" s="42">
        <v>10.2</v>
      </c>
      <c r="F40" s="42">
        <v>9.05</v>
      </c>
      <c r="G40" s="42">
        <v>9.6</v>
      </c>
      <c r="H40" s="42">
        <v>10.1</v>
      </c>
      <c r="I40" s="42">
        <v>9.4</v>
      </c>
      <c r="J40" s="42">
        <v>9</v>
      </c>
      <c r="K40" s="13"/>
      <c r="L40" s="135"/>
      <c r="Q40" s="79"/>
      <c r="R40" s="79"/>
    </row>
    <row r="41" spans="1:18" ht="16.5" customHeight="1">
      <c r="A41" s="11"/>
      <c r="B41" s="76" t="s">
        <v>65</v>
      </c>
      <c r="C41" s="77" t="s">
        <v>40</v>
      </c>
      <c r="D41" s="78" t="s">
        <v>83</v>
      </c>
      <c r="E41" s="42">
        <v>11.3</v>
      </c>
      <c r="F41" s="42">
        <v>9.35</v>
      </c>
      <c r="G41" s="42">
        <v>10.8</v>
      </c>
      <c r="H41" s="42">
        <v>10.8</v>
      </c>
      <c r="I41" s="42">
        <v>10.45</v>
      </c>
      <c r="J41" s="42">
        <v>9.6</v>
      </c>
      <c r="K41" s="13"/>
      <c r="L41" s="135"/>
      <c r="N41" s="139"/>
      <c r="O41" s="56"/>
      <c r="P41" s="85"/>
      <c r="Q41" s="79"/>
      <c r="R41" s="79"/>
    </row>
    <row r="42" spans="1:18" ht="16.5" customHeight="1">
      <c r="A42" s="11"/>
      <c r="B42" s="52"/>
      <c r="C42" s="39"/>
      <c r="D42" s="40"/>
      <c r="E42" s="16">
        <f>IF(SUM(E40:E41)&gt;0,LARGE(E40:E41,1)+LARGE(E40:E41,2))</f>
        <v>21.5</v>
      </c>
      <c r="F42" s="16">
        <f>IF(SUM(F40:F41)&gt;0,LARGE(F40:F41,1)+LARGE(F40:F41,2))</f>
        <v>18.4</v>
      </c>
      <c r="G42" s="16">
        <f>IF(SUM(G40:G41)&gt;0,LARGE(G40:G41,1)+LARGE(G40:G41,2))</f>
        <v>20.4</v>
      </c>
      <c r="H42" s="16">
        <f>IF(SUM(H40:H41)&gt;0,LARGE(H40:H41,1)+LARGE(H40:H41,2))</f>
        <v>20.9</v>
      </c>
      <c r="I42" s="16">
        <f>IF(SUM(I40:I41)&gt;0,LARGE(I40:I41,1)+LARGE(I40:I41,2))</f>
        <v>19.85</v>
      </c>
      <c r="J42" s="16">
        <f>IF(SUM(J40:J41)&gt;0,LARGE(J40:J41,1)+LARGE(J40:J41,2))</f>
        <v>18.6</v>
      </c>
      <c r="K42" s="6">
        <f>SUM(E42:J42)</f>
        <v>119.64999999999998</v>
      </c>
      <c r="L42" s="135"/>
      <c r="Q42" s="79"/>
      <c r="R42" s="79"/>
    </row>
    <row r="43" spans="1:18" ht="16.5" customHeight="1">
      <c r="A43" s="9"/>
      <c r="C43" s="7"/>
      <c r="D43" s="43"/>
      <c r="K43" s="13"/>
      <c r="L43" s="135"/>
      <c r="Q43" s="79"/>
      <c r="R43" s="79"/>
    </row>
    <row r="44" spans="1:18" ht="16.5" customHeight="1">
      <c r="A44" s="11" t="s">
        <v>7</v>
      </c>
      <c r="B44" s="75" t="s">
        <v>114</v>
      </c>
      <c r="C44" s="56"/>
      <c r="D44" s="80"/>
      <c r="K44" s="13"/>
      <c r="L44" s="135"/>
      <c r="N44" s="79"/>
      <c r="O44" s="56"/>
      <c r="P44" s="85"/>
      <c r="Q44" s="79"/>
      <c r="R44" s="79"/>
    </row>
    <row r="45" spans="1:18" ht="16.5" customHeight="1">
      <c r="A45" s="11"/>
      <c r="B45" s="76" t="s">
        <v>115</v>
      </c>
      <c r="C45" s="77" t="s">
        <v>45</v>
      </c>
      <c r="D45" s="91">
        <v>2009</v>
      </c>
      <c r="E45" s="42">
        <v>9.75</v>
      </c>
      <c r="F45" s="42">
        <v>8.7</v>
      </c>
      <c r="G45" s="42">
        <v>10.35</v>
      </c>
      <c r="H45" s="42">
        <v>10.75</v>
      </c>
      <c r="I45" s="42">
        <v>9.4</v>
      </c>
      <c r="J45" s="42">
        <v>9.15</v>
      </c>
      <c r="K45" s="13"/>
      <c r="L45" s="135"/>
      <c r="Q45" s="79"/>
      <c r="R45" s="79"/>
    </row>
    <row r="46" spans="1:18" ht="16.5" customHeight="1">
      <c r="A46" s="11"/>
      <c r="B46" s="76" t="s">
        <v>116</v>
      </c>
      <c r="C46" s="77" t="s">
        <v>88</v>
      </c>
      <c r="D46" s="91">
        <v>2009</v>
      </c>
      <c r="E46" s="42">
        <v>11.25</v>
      </c>
      <c r="F46" s="42">
        <v>9.2</v>
      </c>
      <c r="G46" s="42">
        <v>10.6</v>
      </c>
      <c r="H46" s="42">
        <v>9.9</v>
      </c>
      <c r="I46" s="42">
        <v>9.7</v>
      </c>
      <c r="J46" s="42">
        <v>8.95</v>
      </c>
      <c r="K46" s="13"/>
      <c r="L46" s="135"/>
      <c r="Q46" s="79"/>
      <c r="R46" s="79"/>
    </row>
    <row r="47" spans="1:18" ht="16.5" customHeight="1">
      <c r="A47" s="11"/>
      <c r="B47" s="76" t="s">
        <v>117</v>
      </c>
      <c r="C47" s="77" t="s">
        <v>19</v>
      </c>
      <c r="D47" s="91">
        <v>2009</v>
      </c>
      <c r="E47" s="12">
        <v>10.25</v>
      </c>
      <c r="F47" s="12">
        <v>7.95</v>
      </c>
      <c r="G47" s="12">
        <v>9.3</v>
      </c>
      <c r="H47" s="12">
        <v>10.5</v>
      </c>
      <c r="I47" s="12">
        <v>8.6</v>
      </c>
      <c r="J47" s="12">
        <v>9.35</v>
      </c>
      <c r="K47" s="13"/>
      <c r="L47" s="135"/>
      <c r="Q47" s="79"/>
      <c r="R47" s="79"/>
    </row>
    <row r="48" spans="1:18" ht="16.5" customHeight="1">
      <c r="A48" s="11"/>
      <c r="B48" s="52"/>
      <c r="C48" s="39"/>
      <c r="D48" s="40"/>
      <c r="E48" s="16">
        <f>IF(SUM(E45:E47)&gt;0,LARGE(E45:E47,1)+LARGE(E45:E47,2))</f>
        <v>21.5</v>
      </c>
      <c r="F48" s="16">
        <f>IF(SUM(F45:F47)&gt;0,LARGE(F45:F47,1)+LARGE(F45:F47,2))</f>
        <v>17.9</v>
      </c>
      <c r="G48" s="16">
        <f>IF(SUM(G45:G47)&gt;0,LARGE(G45:G47,1)+LARGE(G45:G47,2))</f>
        <v>20.95</v>
      </c>
      <c r="H48" s="16">
        <f>IF(SUM(H45:H47)&gt;0,LARGE(H45:H47,1)+LARGE(H45:H47,2))</f>
        <v>21.25</v>
      </c>
      <c r="I48" s="16">
        <f>IF(SUM(I45:I47)&gt;0,LARGE(I45:I47,1)+LARGE(I45:I47,2))</f>
        <v>19.1</v>
      </c>
      <c r="J48" s="16">
        <f>IF(SUM(J45:J47)&gt;0,LARGE(J45:J47,1)+LARGE(J45:J47,2))</f>
        <v>18.5</v>
      </c>
      <c r="K48" s="6">
        <f>SUM(E48:J48)</f>
        <v>119.19999999999999</v>
      </c>
      <c r="L48" s="135"/>
      <c r="Q48" s="79"/>
      <c r="R48" s="79"/>
    </row>
    <row r="49" spans="1:18" ht="15">
      <c r="A49" s="9"/>
      <c r="C49" s="7"/>
      <c r="D49" s="43"/>
      <c r="K49" s="13"/>
      <c r="L49" s="135"/>
      <c r="N49" s="79"/>
      <c r="O49" s="56"/>
      <c r="P49" s="85"/>
      <c r="Q49" s="79"/>
      <c r="R49" s="79"/>
    </row>
    <row r="50" spans="1:18" ht="18">
      <c r="A50" s="11" t="s">
        <v>71</v>
      </c>
      <c r="B50" s="75" t="s">
        <v>35</v>
      </c>
      <c r="C50" s="56"/>
      <c r="D50" s="80"/>
      <c r="K50" s="13"/>
      <c r="L50" s="135"/>
      <c r="N50" s="79"/>
      <c r="O50" s="56"/>
      <c r="P50" s="85"/>
      <c r="Q50" s="79"/>
      <c r="R50" s="79"/>
    </row>
    <row r="51" spans="1:18" ht="18">
      <c r="A51" s="11"/>
      <c r="B51" s="76" t="s">
        <v>81</v>
      </c>
      <c r="C51" s="77" t="s">
        <v>42</v>
      </c>
      <c r="D51" s="78" t="s">
        <v>82</v>
      </c>
      <c r="E51" s="42">
        <v>10.25</v>
      </c>
      <c r="F51" s="42">
        <v>9.85</v>
      </c>
      <c r="G51" s="42">
        <v>9.9</v>
      </c>
      <c r="H51" s="42">
        <v>10.6</v>
      </c>
      <c r="I51" s="42">
        <v>9.1</v>
      </c>
      <c r="J51" s="42">
        <v>8.7</v>
      </c>
      <c r="K51" s="13"/>
      <c r="L51" s="135"/>
      <c r="N51" s="79"/>
      <c r="O51" s="56"/>
      <c r="P51" s="85"/>
      <c r="Q51" s="79"/>
      <c r="R51" s="79"/>
    </row>
    <row r="52" spans="1:18" ht="18">
      <c r="A52" s="11"/>
      <c r="B52" s="76" t="s">
        <v>58</v>
      </c>
      <c r="C52" s="77" t="s">
        <v>17</v>
      </c>
      <c r="D52" s="78" t="s">
        <v>83</v>
      </c>
      <c r="E52" s="42">
        <v>9.9</v>
      </c>
      <c r="F52" s="42">
        <v>9.4</v>
      </c>
      <c r="G52" s="42">
        <v>10</v>
      </c>
      <c r="H52" s="42">
        <v>10.8</v>
      </c>
      <c r="I52" s="42">
        <v>10</v>
      </c>
      <c r="J52" s="42">
        <v>7.9</v>
      </c>
      <c r="K52" s="13"/>
      <c r="L52" s="135"/>
      <c r="N52" s="79"/>
      <c r="O52" s="56"/>
      <c r="P52" s="85"/>
      <c r="Q52" s="79"/>
      <c r="R52" s="79"/>
    </row>
    <row r="53" spans="1:18" ht="18">
      <c r="A53" s="11"/>
      <c r="B53" s="76" t="s">
        <v>84</v>
      </c>
      <c r="C53" s="77" t="s">
        <v>31</v>
      </c>
      <c r="D53" s="78" t="s">
        <v>83</v>
      </c>
      <c r="E53" s="12">
        <v>9.1</v>
      </c>
      <c r="F53" s="12">
        <v>8.85</v>
      </c>
      <c r="G53" s="12">
        <v>8.6</v>
      </c>
      <c r="H53" s="12">
        <v>9.7</v>
      </c>
      <c r="I53" s="12">
        <v>9</v>
      </c>
      <c r="J53" s="12">
        <v>8.8</v>
      </c>
      <c r="K53" s="13"/>
      <c r="L53" s="135"/>
      <c r="Q53" s="79"/>
      <c r="R53" s="79"/>
    </row>
    <row r="54" spans="1:18" ht="18">
      <c r="A54" s="11"/>
      <c r="B54" s="52"/>
      <c r="C54" s="39"/>
      <c r="D54" s="40"/>
      <c r="E54" s="16">
        <f>IF(SUM(E51:E53)&gt;0,LARGE(E51:E53,1)+LARGE(E51:E53,2))</f>
        <v>20.15</v>
      </c>
      <c r="F54" s="16">
        <f>IF(SUM(F51:F53)&gt;0,LARGE(F51:F53,1)+LARGE(F51:F53,2))</f>
        <v>19.25</v>
      </c>
      <c r="G54" s="16">
        <f>IF(SUM(G51:G53)&gt;0,LARGE(G51:G53,1)+LARGE(G51:G53,2))</f>
        <v>19.9</v>
      </c>
      <c r="H54" s="16">
        <f>IF(SUM(H51:H53)&gt;0,LARGE(H51:H53,1)+LARGE(H51:H53,2))</f>
        <v>21.4</v>
      </c>
      <c r="I54" s="16">
        <f>IF(SUM(I51:I53)&gt;0,LARGE(I51:I53,1)+LARGE(I51:I53,2))</f>
        <v>19.1</v>
      </c>
      <c r="J54" s="16">
        <f>IF(SUM(J51:J53)&gt;0,LARGE(J51:J53,1)+LARGE(J51:J53,2))</f>
        <v>17.5</v>
      </c>
      <c r="K54" s="6">
        <f>SUM(E54:J54)</f>
        <v>117.29999999999998</v>
      </c>
      <c r="L54" s="135"/>
      <c r="Q54" s="79"/>
      <c r="R54" s="79"/>
    </row>
    <row r="55" spans="1:18" ht="18">
      <c r="A55" s="9"/>
      <c r="L55" s="135"/>
      <c r="Q55" s="79"/>
      <c r="R55" s="79"/>
    </row>
    <row r="56" spans="1:18" ht="18">
      <c r="A56" s="11" t="s">
        <v>9</v>
      </c>
      <c r="B56" s="75" t="s">
        <v>140</v>
      </c>
      <c r="C56" s="56"/>
      <c r="D56" s="85"/>
      <c r="K56" s="13"/>
      <c r="L56" s="135"/>
      <c r="Q56" s="79"/>
      <c r="R56" s="79"/>
    </row>
    <row r="57" spans="1:18" ht="18">
      <c r="A57" s="11"/>
      <c r="B57" s="93" t="s">
        <v>147</v>
      </c>
      <c r="C57" s="77" t="s">
        <v>143</v>
      </c>
      <c r="D57" s="96">
        <v>2009</v>
      </c>
      <c r="E57" s="42">
        <v>10.4</v>
      </c>
      <c r="F57" s="42">
        <v>8.85</v>
      </c>
      <c r="G57" s="42">
        <v>8.9</v>
      </c>
      <c r="H57" s="42">
        <v>11</v>
      </c>
      <c r="I57" s="42">
        <v>10.05</v>
      </c>
      <c r="J57" s="42">
        <v>8.3</v>
      </c>
      <c r="K57" s="13"/>
      <c r="L57" s="135"/>
      <c r="N57" s="79"/>
      <c r="O57" s="56"/>
      <c r="P57" s="85"/>
      <c r="Q57" s="79"/>
      <c r="R57" s="79"/>
    </row>
    <row r="58" spans="1:18" ht="18">
      <c r="A58" s="11"/>
      <c r="B58" s="93" t="s">
        <v>146</v>
      </c>
      <c r="C58" s="77" t="s">
        <v>44</v>
      </c>
      <c r="D58" s="96">
        <v>2009</v>
      </c>
      <c r="E58" s="42">
        <v>9.5</v>
      </c>
      <c r="F58" s="42">
        <v>9.25</v>
      </c>
      <c r="G58" s="42">
        <v>9.4</v>
      </c>
      <c r="H58" s="42">
        <v>10.7</v>
      </c>
      <c r="I58" s="42">
        <v>9.5</v>
      </c>
      <c r="J58" s="42">
        <v>8.35</v>
      </c>
      <c r="K58" s="13"/>
      <c r="L58" s="135"/>
      <c r="Q58" s="79"/>
      <c r="R58" s="79"/>
    </row>
    <row r="59" spans="1:18" ht="18">
      <c r="A59" s="11"/>
      <c r="B59" s="93" t="s">
        <v>145</v>
      </c>
      <c r="C59" s="77" t="s">
        <v>144</v>
      </c>
      <c r="D59" s="96">
        <v>2009</v>
      </c>
      <c r="E59" s="12">
        <v>10.1</v>
      </c>
      <c r="F59" s="12">
        <v>8.5</v>
      </c>
      <c r="G59" s="12">
        <v>10</v>
      </c>
      <c r="H59" s="12">
        <v>10</v>
      </c>
      <c r="I59" s="12">
        <v>9.25</v>
      </c>
      <c r="J59" s="12">
        <v>8.75</v>
      </c>
      <c r="K59" s="13"/>
      <c r="L59" s="135"/>
      <c r="Q59" s="79"/>
      <c r="R59" s="79"/>
    </row>
    <row r="60" spans="1:18" ht="18">
      <c r="A60" s="11"/>
      <c r="E60" s="16">
        <f>IF(SUM(E57:E59)&gt;0,LARGE(E57:E59,1)+LARGE(E57:E59,2))</f>
        <v>20.5</v>
      </c>
      <c r="F60" s="16">
        <f>IF(SUM(F57:F59)&gt;0,LARGE(F57:F59,1)+LARGE(F57:F59,2))</f>
        <v>18.1</v>
      </c>
      <c r="G60" s="16">
        <f>IF(SUM(G57:G59)&gt;0,LARGE(G57:G59,1)+LARGE(G57:G59,2))</f>
        <v>19.4</v>
      </c>
      <c r="H60" s="16">
        <f>IF(SUM(H57:H59)&gt;0,LARGE(H57:H59,1)+LARGE(H57:H59,2))</f>
        <v>21.7</v>
      </c>
      <c r="I60" s="16">
        <f>IF(SUM(I57:I59)&gt;0,LARGE(I57:I59,1)+LARGE(I57:I59,2))</f>
        <v>19.55</v>
      </c>
      <c r="J60" s="16">
        <f>IF(SUM(J57:J59)&gt;0,LARGE(J57:J59,1)+LARGE(J57:J59,2))</f>
        <v>17.1</v>
      </c>
      <c r="K60" s="6">
        <f>SUM(E60:J60)</f>
        <v>116.35</v>
      </c>
      <c r="L60" s="135"/>
      <c r="Q60" s="79"/>
      <c r="R60" s="79"/>
    </row>
    <row r="61" spans="1:18" ht="18">
      <c r="A61" s="11"/>
      <c r="C61" s="7"/>
      <c r="D61" s="43"/>
      <c r="K61" s="13"/>
      <c r="L61" s="135"/>
      <c r="Q61" s="79"/>
      <c r="R61" s="79"/>
    </row>
    <row r="62" spans="1:18" ht="18">
      <c r="A62" s="11" t="s">
        <v>10</v>
      </c>
      <c r="B62" s="75" t="s">
        <v>112</v>
      </c>
      <c r="C62" s="56"/>
      <c r="D62" s="80"/>
      <c r="K62" s="13"/>
      <c r="L62" s="135"/>
      <c r="N62" s="79"/>
      <c r="O62" s="56"/>
      <c r="P62" s="85"/>
      <c r="Q62" s="79"/>
      <c r="R62" s="79"/>
    </row>
    <row r="63" spans="1:18" ht="18">
      <c r="A63" s="11"/>
      <c r="B63" s="92" t="s">
        <v>133</v>
      </c>
      <c r="C63" s="77" t="s">
        <v>111</v>
      </c>
      <c r="D63" s="91">
        <v>2009</v>
      </c>
      <c r="E63" s="42">
        <v>9.55</v>
      </c>
      <c r="F63" s="42">
        <v>8.35</v>
      </c>
      <c r="G63" s="42">
        <v>8.2</v>
      </c>
      <c r="H63" s="42">
        <v>10.1</v>
      </c>
      <c r="I63" s="42">
        <v>8.9</v>
      </c>
      <c r="J63" s="42">
        <v>8.7</v>
      </c>
      <c r="K63" s="13"/>
      <c r="L63" s="135"/>
      <c r="N63" s="79"/>
      <c r="O63" s="56"/>
      <c r="P63" s="80"/>
      <c r="Q63" s="79"/>
      <c r="R63" s="79"/>
    </row>
    <row r="64" spans="1:18" ht="18">
      <c r="A64" s="11"/>
      <c r="B64" s="92" t="s">
        <v>134</v>
      </c>
      <c r="C64" s="77" t="s">
        <v>132</v>
      </c>
      <c r="D64" s="91">
        <v>2009</v>
      </c>
      <c r="E64" s="42">
        <v>9</v>
      </c>
      <c r="F64" s="42">
        <v>8.55</v>
      </c>
      <c r="G64" s="42">
        <v>10</v>
      </c>
      <c r="H64" s="42">
        <v>10.8</v>
      </c>
      <c r="I64" s="42">
        <v>9.6</v>
      </c>
      <c r="J64" s="42">
        <v>7.9</v>
      </c>
      <c r="K64" s="13"/>
      <c r="L64" s="135"/>
      <c r="N64" s="79"/>
      <c r="O64" s="56"/>
      <c r="P64" s="85"/>
      <c r="Q64" s="79"/>
      <c r="R64" s="79"/>
    </row>
    <row r="65" spans="1:18" ht="18">
      <c r="A65" s="11"/>
      <c r="B65" s="92" t="s">
        <v>135</v>
      </c>
      <c r="C65" s="77" t="s">
        <v>47</v>
      </c>
      <c r="D65" s="91">
        <v>2009</v>
      </c>
      <c r="E65" s="12">
        <v>9.95</v>
      </c>
      <c r="F65" s="12">
        <v>9.15</v>
      </c>
      <c r="G65" s="12">
        <v>10</v>
      </c>
      <c r="H65" s="12">
        <v>10.7</v>
      </c>
      <c r="I65" s="12">
        <v>9.2</v>
      </c>
      <c r="J65" s="12">
        <v>9.4</v>
      </c>
      <c r="K65" s="13"/>
      <c r="L65" s="135"/>
      <c r="N65" s="79"/>
      <c r="O65" s="56"/>
      <c r="P65" s="85"/>
      <c r="Q65" s="79"/>
      <c r="R65" s="79"/>
    </row>
    <row r="66" spans="1:18" ht="18">
      <c r="A66" s="11"/>
      <c r="B66" s="52"/>
      <c r="C66" s="39"/>
      <c r="D66" s="40"/>
      <c r="E66" s="16">
        <f>IF(SUM(E63:E65)&gt;0,LARGE(E63:E65,1)+LARGE(E63:E65,2))</f>
        <v>19.5</v>
      </c>
      <c r="F66" s="16">
        <f>IF(SUM(F63:F65)&gt;0,LARGE(F63:F65,1)+LARGE(F63:F65,2))</f>
        <v>17.700000000000003</v>
      </c>
      <c r="G66" s="16">
        <f>IF(SUM(G63:G65)&gt;0,LARGE(G63:G65,1)+LARGE(G63:G65,2))</f>
        <v>20</v>
      </c>
      <c r="H66" s="16">
        <f>IF(SUM(H63:H65)&gt;0,LARGE(H63:H65,1)+LARGE(H63:H65,2))</f>
        <v>21.5</v>
      </c>
      <c r="I66" s="16">
        <f>IF(SUM(I63:I65)&gt;0,LARGE(I63:I65,1)+LARGE(I63:I65,2))</f>
        <v>18.799999999999997</v>
      </c>
      <c r="J66" s="16">
        <f>IF(SUM(J63:J65)&gt;0,LARGE(J63:J65,1)+LARGE(J63:J65,2))</f>
        <v>18.1</v>
      </c>
      <c r="K66" s="6">
        <f>SUM(E66:J66)</f>
        <v>115.6</v>
      </c>
      <c r="L66" s="135"/>
      <c r="Q66" s="79"/>
      <c r="R66" s="79"/>
    </row>
    <row r="67" spans="1:18" ht="10.5" customHeight="1">
      <c r="A67" s="9"/>
      <c r="L67" s="135"/>
      <c r="Q67" s="79"/>
      <c r="R67" s="79"/>
    </row>
    <row r="68" spans="1:18" ht="18">
      <c r="A68" s="11" t="s">
        <v>11</v>
      </c>
      <c r="B68" s="75" t="s">
        <v>136</v>
      </c>
      <c r="C68" s="79"/>
      <c r="D68" s="74"/>
      <c r="K68" s="13"/>
      <c r="L68" s="135"/>
      <c r="Q68" s="79"/>
      <c r="R68" s="79"/>
    </row>
    <row r="69" spans="2:18" ht="15.75">
      <c r="B69" s="88" t="s">
        <v>193</v>
      </c>
      <c r="C69" s="77" t="s">
        <v>32</v>
      </c>
      <c r="D69" s="91">
        <v>2008</v>
      </c>
      <c r="E69" s="42">
        <v>10.95</v>
      </c>
      <c r="F69" s="42">
        <v>9.15</v>
      </c>
      <c r="G69" s="42">
        <v>10.2</v>
      </c>
      <c r="H69" s="42">
        <v>11.4</v>
      </c>
      <c r="I69" s="42">
        <v>10.5</v>
      </c>
      <c r="J69" s="42">
        <v>10</v>
      </c>
      <c r="K69" s="13"/>
      <c r="L69" s="135"/>
      <c r="Q69" s="79"/>
      <c r="R69" s="79"/>
    </row>
    <row r="70" spans="2:18" ht="15.75">
      <c r="B70" s="88" t="s">
        <v>194</v>
      </c>
      <c r="C70" s="77" t="s">
        <v>196</v>
      </c>
      <c r="D70" s="91">
        <v>2010</v>
      </c>
      <c r="E70" s="42">
        <v>9.35</v>
      </c>
      <c r="F70" s="42">
        <v>7.3</v>
      </c>
      <c r="G70" s="42">
        <v>9.2</v>
      </c>
      <c r="H70" s="42">
        <v>10.95</v>
      </c>
      <c r="I70" s="42">
        <v>9.2</v>
      </c>
      <c r="J70" s="42">
        <v>7.15</v>
      </c>
      <c r="K70" s="13"/>
      <c r="L70" s="135"/>
      <c r="N70" s="79"/>
      <c r="O70" s="56"/>
      <c r="P70" s="85"/>
      <c r="Q70" s="79"/>
      <c r="R70" s="79"/>
    </row>
    <row r="71" spans="2:21" ht="15.75">
      <c r="B71" s="88" t="s">
        <v>195</v>
      </c>
      <c r="C71" s="77" t="s">
        <v>61</v>
      </c>
      <c r="D71" s="91">
        <v>2010</v>
      </c>
      <c r="E71" s="12">
        <v>8</v>
      </c>
      <c r="F71" s="12">
        <v>6.9</v>
      </c>
      <c r="G71" s="12">
        <v>8</v>
      </c>
      <c r="H71" s="12">
        <v>8.8</v>
      </c>
      <c r="I71" s="12">
        <v>9.4</v>
      </c>
      <c r="J71" s="12">
        <v>6.7</v>
      </c>
      <c r="K71" s="13"/>
      <c r="L71" s="135"/>
      <c r="N71" s="79"/>
      <c r="O71" s="56"/>
      <c r="P71" s="85"/>
      <c r="Q71" s="79"/>
      <c r="R71" s="79"/>
      <c r="S71" s="79"/>
      <c r="T71" s="56"/>
      <c r="U71" s="85"/>
    </row>
    <row r="72" spans="5:21" ht="18">
      <c r="E72" s="16">
        <f>IF(SUM(E69:E71)&gt;0,LARGE(E69:E71,1)+LARGE(E69:E71,2))</f>
        <v>20.299999999999997</v>
      </c>
      <c r="F72" s="16">
        <f>IF(SUM(F69:F71)&gt;0,LARGE(F69:F71,1)+LARGE(F69:F71,2))</f>
        <v>16.45</v>
      </c>
      <c r="G72" s="16">
        <f>IF(SUM(G69:G71)&gt;0,LARGE(G69:G71,1)+LARGE(G69:G71,2))</f>
        <v>19.4</v>
      </c>
      <c r="H72" s="16">
        <f>IF(SUM(H69:H71)&gt;0,LARGE(H69:H71,1)+LARGE(H69:H71,2))</f>
        <v>22.35</v>
      </c>
      <c r="I72" s="16">
        <f>IF(SUM(I69:I71)&gt;0,LARGE(I69:I71,1)+LARGE(I69:I71,2))</f>
        <v>19.9</v>
      </c>
      <c r="J72" s="16">
        <f>IF(SUM(J69:J71)&gt;0,LARGE(J69:J71,1)+LARGE(J69:J71,2))</f>
        <v>17.15</v>
      </c>
      <c r="K72" s="6">
        <f>SUM(E72:J72)</f>
        <v>115.55000000000001</v>
      </c>
      <c r="L72" s="135"/>
      <c r="N72" s="79"/>
      <c r="O72" s="56"/>
      <c r="P72" s="85"/>
      <c r="Q72" s="79"/>
      <c r="R72" s="79"/>
      <c r="S72" s="79"/>
      <c r="T72" s="56"/>
      <c r="U72" s="85"/>
    </row>
    <row r="73" ht="8.25" customHeight="1">
      <c r="L73" s="135"/>
    </row>
    <row r="74" spans="1:12" ht="15.75">
      <c r="A74" s="10" t="s">
        <v>12</v>
      </c>
      <c r="B74" s="75" t="s">
        <v>141</v>
      </c>
      <c r="C74" s="56"/>
      <c r="D74" s="85"/>
      <c r="K74" s="13"/>
      <c r="L74" s="135"/>
    </row>
    <row r="75" spans="2:12" ht="15.75">
      <c r="B75" s="93" t="s">
        <v>142</v>
      </c>
      <c r="C75" s="77" t="s">
        <v>104</v>
      </c>
      <c r="D75" s="96">
        <v>2010</v>
      </c>
      <c r="E75" s="42">
        <v>9.45</v>
      </c>
      <c r="F75" s="42">
        <v>8.2</v>
      </c>
      <c r="G75" s="42">
        <v>8.4</v>
      </c>
      <c r="H75" s="42">
        <v>9.6</v>
      </c>
      <c r="I75" s="42">
        <v>9.2</v>
      </c>
      <c r="J75" s="42">
        <v>6.8</v>
      </c>
      <c r="K75" s="13"/>
      <c r="L75" s="135"/>
    </row>
    <row r="76" spans="2:12" ht="15.75">
      <c r="B76" s="76" t="s">
        <v>115</v>
      </c>
      <c r="C76" s="77" t="s">
        <v>104</v>
      </c>
      <c r="D76" s="70">
        <v>2009</v>
      </c>
      <c r="E76" s="42">
        <v>11</v>
      </c>
      <c r="F76" s="42">
        <v>8.5</v>
      </c>
      <c r="G76" s="42">
        <v>10.3</v>
      </c>
      <c r="H76" s="42">
        <v>10.9</v>
      </c>
      <c r="I76" s="42">
        <v>9.2</v>
      </c>
      <c r="J76" s="42">
        <v>9.3</v>
      </c>
      <c r="K76" s="13"/>
      <c r="L76" s="135"/>
    </row>
    <row r="77" spans="2:12" ht="15.75">
      <c r="B77" s="141"/>
      <c r="C77" s="142"/>
      <c r="D77" s="143"/>
      <c r="E77" s="12"/>
      <c r="F77" s="12"/>
      <c r="G77" s="12"/>
      <c r="H77" s="12"/>
      <c r="I77" s="12"/>
      <c r="J77" s="12"/>
      <c r="K77" s="13"/>
      <c r="L77" s="135"/>
    </row>
    <row r="78" spans="5:12" ht="18">
      <c r="E78" s="16">
        <f>IF(SUM(E75:E77)&gt;0,LARGE(E75:E77,1)+LARGE(E75:E77,2))</f>
        <v>20.45</v>
      </c>
      <c r="F78" s="16">
        <f>IF(SUM(F75:F77)&gt;0,LARGE(F75:F77,1)+LARGE(F75:F77,2))</f>
        <v>16.7</v>
      </c>
      <c r="G78" s="16">
        <f>IF(SUM(G75:G77)&gt;0,LARGE(G75:G77,1)+LARGE(G75:G77,2))</f>
        <v>18.700000000000003</v>
      </c>
      <c r="H78" s="16">
        <f>IF(SUM(H75:H77)&gt;0,LARGE(H75:H77,1)+LARGE(H75:H77,2))</f>
        <v>20.5</v>
      </c>
      <c r="I78" s="16">
        <f>IF(SUM(I75:I77)&gt;0,LARGE(I75:I77,1)+LARGE(I75:I77,2))</f>
        <v>18.4</v>
      </c>
      <c r="J78" s="16">
        <f>IF(SUM(J75:J77)&gt;0,LARGE(J75:J77,1)+LARGE(J75:J77,2))</f>
        <v>16.1</v>
      </c>
      <c r="K78" s="6">
        <f>SUM(E78:J78)</f>
        <v>110.85</v>
      </c>
      <c r="L78" s="135"/>
    </row>
    <row r="79" spans="3:12" ht="3.75" customHeight="1">
      <c r="C79" s="7"/>
      <c r="D79" s="43"/>
      <c r="K79" s="13"/>
      <c r="L79" s="135"/>
    </row>
    <row r="80" spans="1:12" ht="15.75">
      <c r="A80" s="10" t="s">
        <v>12</v>
      </c>
      <c r="B80" s="75" t="s">
        <v>33</v>
      </c>
      <c r="C80" s="56"/>
      <c r="D80" s="80"/>
      <c r="K80" s="13"/>
      <c r="L80" s="135"/>
    </row>
    <row r="81" spans="2:16" ht="15.75">
      <c r="B81" s="76" t="s">
        <v>87</v>
      </c>
      <c r="C81" s="77" t="s">
        <v>88</v>
      </c>
      <c r="D81" s="78" t="s">
        <v>82</v>
      </c>
      <c r="E81" s="42">
        <v>9.25</v>
      </c>
      <c r="F81" s="42">
        <v>7.65</v>
      </c>
      <c r="G81" s="42">
        <v>7.8</v>
      </c>
      <c r="H81" s="42">
        <v>8.9</v>
      </c>
      <c r="I81" s="42">
        <v>8</v>
      </c>
      <c r="J81" s="42">
        <v>7.9</v>
      </c>
      <c r="K81" s="13"/>
      <c r="L81" s="135"/>
      <c r="N81" s="79"/>
      <c r="O81" s="56"/>
      <c r="P81" s="85"/>
    </row>
    <row r="82" spans="2:12" ht="15.75">
      <c r="B82" s="76" t="s">
        <v>89</v>
      </c>
      <c r="C82" s="77" t="s">
        <v>90</v>
      </c>
      <c r="D82" s="78" t="s">
        <v>82</v>
      </c>
      <c r="E82" s="42">
        <v>9.1</v>
      </c>
      <c r="F82" s="42">
        <v>8</v>
      </c>
      <c r="G82" s="42">
        <v>7.9</v>
      </c>
      <c r="H82" s="42">
        <v>9.1</v>
      </c>
      <c r="I82" s="42">
        <v>7.6</v>
      </c>
      <c r="J82" s="42">
        <v>7.65</v>
      </c>
      <c r="K82" s="13"/>
      <c r="L82" s="135"/>
    </row>
    <row r="83" spans="2:12" ht="15.75">
      <c r="B83" s="76" t="s">
        <v>53</v>
      </c>
      <c r="C83" s="77" t="s">
        <v>28</v>
      </c>
      <c r="D83" s="78" t="s">
        <v>83</v>
      </c>
      <c r="E83" s="12">
        <v>10.3</v>
      </c>
      <c r="F83" s="12">
        <v>9.5</v>
      </c>
      <c r="G83" s="12">
        <v>10.8</v>
      </c>
      <c r="H83" s="12">
        <v>10.55</v>
      </c>
      <c r="I83" s="12">
        <v>9.5</v>
      </c>
      <c r="J83" s="12">
        <v>10.05</v>
      </c>
      <c r="K83" s="13"/>
      <c r="L83" s="135"/>
    </row>
    <row r="84" spans="2:12" ht="18">
      <c r="B84" s="52"/>
      <c r="C84" s="39"/>
      <c r="D84" s="40"/>
      <c r="E84" s="16">
        <f>IF(SUM(E81:E83)&gt;0,LARGE(E81:E83,1)+LARGE(E81:E83,2))</f>
        <v>19.55</v>
      </c>
      <c r="F84" s="16">
        <f>IF(SUM(F81:F83)&gt;0,LARGE(F81:F83,1)+LARGE(F81:F83,2))</f>
        <v>17.5</v>
      </c>
      <c r="G84" s="16">
        <f>IF(SUM(G81:G83)&gt;0,LARGE(G81:G83,1)+LARGE(G81:G83,2))</f>
        <v>18.700000000000003</v>
      </c>
      <c r="H84" s="16">
        <f>IF(SUM(H81:H83)&gt;0,LARGE(H81:H83,1)+LARGE(H81:H83,2))</f>
        <v>19.65</v>
      </c>
      <c r="I84" s="16">
        <f>IF(SUM(I81:I83)&gt;0,LARGE(I81:I83,1)+LARGE(I81:I83,2))</f>
        <v>17.5</v>
      </c>
      <c r="J84" s="16">
        <f>IF(SUM(J81:J83)&gt;0,LARGE(J81:J83,1)+LARGE(J81:J83,2))</f>
        <v>17.950000000000003</v>
      </c>
      <c r="K84" s="6">
        <f>SUM(E84:J84)</f>
        <v>110.85000000000001</v>
      </c>
      <c r="L84" s="135"/>
    </row>
    <row r="85" spans="2:12" ht="7.5" customHeight="1">
      <c r="B85" s="52"/>
      <c r="C85" s="39"/>
      <c r="D85" s="40"/>
      <c r="E85" s="3"/>
      <c r="F85" s="3"/>
      <c r="G85" s="3"/>
      <c r="H85" s="3"/>
      <c r="I85" s="3"/>
      <c r="J85" s="3"/>
      <c r="K85" s="13"/>
      <c r="L85" s="135"/>
    </row>
    <row r="86" spans="1:16" ht="18">
      <c r="A86" s="10" t="s">
        <v>21</v>
      </c>
      <c r="B86" s="75" t="s">
        <v>79</v>
      </c>
      <c r="C86" s="56"/>
      <c r="D86" s="85"/>
      <c r="L86" s="135"/>
      <c r="N86" s="79"/>
      <c r="O86" s="56"/>
      <c r="P86" s="85"/>
    </row>
    <row r="87" spans="2:12" ht="15.75">
      <c r="B87" s="76" t="s">
        <v>91</v>
      </c>
      <c r="C87" s="77" t="s">
        <v>43</v>
      </c>
      <c r="D87" s="78" t="s">
        <v>82</v>
      </c>
      <c r="E87" s="42">
        <v>10.15</v>
      </c>
      <c r="F87" s="42">
        <v>7.95</v>
      </c>
      <c r="G87" s="42">
        <v>8.65</v>
      </c>
      <c r="H87" s="42">
        <v>10.1</v>
      </c>
      <c r="I87" s="42">
        <v>9.15</v>
      </c>
      <c r="J87" s="42">
        <v>8.75</v>
      </c>
      <c r="K87" s="13"/>
      <c r="L87" s="135"/>
    </row>
    <row r="88" spans="2:12" ht="15.75">
      <c r="B88" s="76" t="s">
        <v>93</v>
      </c>
      <c r="C88" s="77" t="s">
        <v>54</v>
      </c>
      <c r="D88" s="78" t="s">
        <v>82</v>
      </c>
      <c r="E88" s="42">
        <v>10.35</v>
      </c>
      <c r="F88" s="42">
        <v>7.9</v>
      </c>
      <c r="G88" s="42">
        <v>8.1</v>
      </c>
      <c r="H88" s="42">
        <v>9.6</v>
      </c>
      <c r="I88" s="42">
        <v>9.4</v>
      </c>
      <c r="J88" s="42">
        <v>9.05</v>
      </c>
      <c r="K88" s="13"/>
      <c r="L88" s="135"/>
    </row>
    <row r="89" spans="2:12" ht="15.75">
      <c r="B89" s="76" t="s">
        <v>94</v>
      </c>
      <c r="C89" s="77" t="s">
        <v>46</v>
      </c>
      <c r="D89" s="78" t="s">
        <v>86</v>
      </c>
      <c r="E89" s="12">
        <v>9.7</v>
      </c>
      <c r="F89" s="12">
        <v>7.9</v>
      </c>
      <c r="G89" s="12">
        <v>8.2</v>
      </c>
      <c r="H89" s="12">
        <v>9.35</v>
      </c>
      <c r="I89" s="42">
        <v>8.3</v>
      </c>
      <c r="J89" s="12">
        <v>8.4</v>
      </c>
      <c r="K89" s="13"/>
      <c r="L89" s="135"/>
    </row>
    <row r="90" spans="5:16" ht="18">
      <c r="E90" s="16">
        <f>IF(SUM(E87:E89)&gt;0,LARGE(E87:E89,1)+LARGE(E87:E89,2))</f>
        <v>20.5</v>
      </c>
      <c r="F90" s="16">
        <f>IF(SUM(F87:F89)&gt;0,LARGE(F87:F89,1)+LARGE(F87:F89,2))</f>
        <v>15.850000000000001</v>
      </c>
      <c r="G90" s="16">
        <f>IF(SUM(G87:G89)&gt;0,LARGE(G87:G89,1)+LARGE(G87:G89,2))</f>
        <v>16.85</v>
      </c>
      <c r="H90" s="16">
        <f>IF(SUM(H87:H89)&gt;0,LARGE(H87:H89,1)+LARGE(H87:H89,2))</f>
        <v>19.7</v>
      </c>
      <c r="I90" s="16">
        <f>IF(SUM(I87:I89)&gt;0,LARGE(I87:I89,1)+LARGE(I87:I89,2))</f>
        <v>18.55</v>
      </c>
      <c r="J90" s="16">
        <f>IF(SUM(J87:J89)&gt;0,LARGE(J87:J89,1)+LARGE(J87:J89,2))</f>
        <v>17.8</v>
      </c>
      <c r="K90" s="6">
        <f>SUM(E90:J90)</f>
        <v>109.25</v>
      </c>
      <c r="L90" s="135"/>
      <c r="N90" s="79"/>
      <c r="O90" s="56"/>
      <c r="P90" s="85"/>
    </row>
    <row r="91" spans="3:16" ht="6" customHeight="1">
      <c r="C91" s="7"/>
      <c r="D91" s="43"/>
      <c r="K91" s="13"/>
      <c r="L91" s="135"/>
      <c r="N91" s="79"/>
      <c r="O91" s="79"/>
      <c r="P91" s="79"/>
    </row>
    <row r="92" spans="1:12" ht="15.75">
      <c r="A92" s="10" t="s">
        <v>22</v>
      </c>
      <c r="B92" s="75" t="s">
        <v>138</v>
      </c>
      <c r="C92" s="56"/>
      <c r="D92" s="80"/>
      <c r="K92" s="13"/>
      <c r="L92" s="135"/>
    </row>
    <row r="93" spans="2:12" ht="15.75">
      <c r="B93" s="93" t="s">
        <v>155</v>
      </c>
      <c r="C93" s="77" t="s">
        <v>45</v>
      </c>
      <c r="D93" s="94">
        <v>2009</v>
      </c>
      <c r="E93" s="42">
        <v>9</v>
      </c>
      <c r="F93" s="42">
        <v>8.1</v>
      </c>
      <c r="G93" s="42">
        <v>6.7</v>
      </c>
      <c r="H93" s="42">
        <v>10.4</v>
      </c>
      <c r="I93" s="42">
        <v>9.3</v>
      </c>
      <c r="J93" s="42">
        <v>8.2</v>
      </c>
      <c r="K93" s="13"/>
      <c r="L93" s="135"/>
    </row>
    <row r="94" spans="2:12" ht="15.75">
      <c r="B94" s="95" t="s">
        <v>152</v>
      </c>
      <c r="C94" s="77" t="s">
        <v>46</v>
      </c>
      <c r="D94" s="94">
        <v>2009</v>
      </c>
      <c r="E94" s="42">
        <v>9</v>
      </c>
      <c r="F94" s="42">
        <v>8.05</v>
      </c>
      <c r="G94" s="42">
        <v>8.3</v>
      </c>
      <c r="H94" s="42">
        <v>9.9</v>
      </c>
      <c r="I94" s="42">
        <v>9</v>
      </c>
      <c r="J94" s="42">
        <v>8.15</v>
      </c>
      <c r="K94" s="13"/>
      <c r="L94" s="135"/>
    </row>
    <row r="95" spans="2:12" ht="15.75">
      <c r="B95" s="95" t="s">
        <v>156</v>
      </c>
      <c r="C95" s="77" t="s">
        <v>45</v>
      </c>
      <c r="D95" s="94">
        <v>2008</v>
      </c>
      <c r="E95" s="12">
        <v>7.2</v>
      </c>
      <c r="F95" s="12">
        <v>8.1</v>
      </c>
      <c r="G95" s="12">
        <v>9</v>
      </c>
      <c r="H95" s="12">
        <v>10.7</v>
      </c>
      <c r="I95" s="12">
        <v>9.35</v>
      </c>
      <c r="J95" s="12">
        <v>8</v>
      </c>
      <c r="K95" s="13"/>
      <c r="L95" s="135"/>
    </row>
    <row r="96" spans="2:12" ht="18">
      <c r="B96" s="52"/>
      <c r="C96" s="39"/>
      <c r="D96" s="40"/>
      <c r="E96" s="16">
        <f>IF(SUM(E93:E95)&gt;0,LARGE(E93:E95,1)+LARGE(E93:E95,2))</f>
        <v>18</v>
      </c>
      <c r="F96" s="16">
        <f>IF(SUM(F93:F95)&gt;0,LARGE(F93:F95,1)+LARGE(F93:F95,2))</f>
        <v>16.2</v>
      </c>
      <c r="G96" s="16">
        <f>IF(SUM(G93:G95)&gt;0,LARGE(G93:G95,1)+LARGE(G93:G95,2))</f>
        <v>17.3</v>
      </c>
      <c r="H96" s="16">
        <f>IF(SUM(H93:H95)&gt;0,LARGE(H93:H95,1)+LARGE(H93:H95,2))</f>
        <v>21.1</v>
      </c>
      <c r="I96" s="16">
        <f>IF(SUM(I93:I95)&gt;0,LARGE(I93:I95,1)+LARGE(I93:I95,2))</f>
        <v>18.65</v>
      </c>
      <c r="J96" s="16">
        <f>IF(SUM(J93:J95)&gt;0,LARGE(J93:J95,1)+LARGE(J93:J95,2))</f>
        <v>16.35</v>
      </c>
      <c r="K96" s="6">
        <f>SUM(E96:J96)</f>
        <v>107.6</v>
      </c>
      <c r="L96" s="135"/>
    </row>
    <row r="97" spans="2:12" ht="5.25" customHeight="1">
      <c r="B97" s="52"/>
      <c r="C97" s="39"/>
      <c r="D97" s="40"/>
      <c r="E97" s="3"/>
      <c r="F97" s="3"/>
      <c r="G97" s="3"/>
      <c r="H97" s="3"/>
      <c r="I97" s="3"/>
      <c r="J97" s="3"/>
      <c r="K97" s="13"/>
      <c r="L97" s="135"/>
    </row>
    <row r="98" spans="1:12" ht="18">
      <c r="A98" s="10" t="s">
        <v>22</v>
      </c>
      <c r="B98" s="75" t="s">
        <v>51</v>
      </c>
      <c r="C98" s="56"/>
      <c r="D98" s="80"/>
      <c r="L98" s="135"/>
    </row>
    <row r="99" spans="2:12" ht="15.75">
      <c r="B99" s="76" t="s">
        <v>101</v>
      </c>
      <c r="C99" s="77" t="s">
        <v>102</v>
      </c>
      <c r="D99" s="78" t="s">
        <v>82</v>
      </c>
      <c r="E99" s="42">
        <v>8.95</v>
      </c>
      <c r="F99" s="42">
        <v>9.6</v>
      </c>
      <c r="G99" s="42">
        <v>8.5</v>
      </c>
      <c r="H99" s="42">
        <v>9</v>
      </c>
      <c r="I99" s="42">
        <v>9.7</v>
      </c>
      <c r="J99" s="42">
        <v>8.2</v>
      </c>
      <c r="K99" s="13"/>
      <c r="L99" s="135"/>
    </row>
    <row r="100" spans="2:12" ht="15.75">
      <c r="B100" s="76" t="s">
        <v>103</v>
      </c>
      <c r="C100" s="77" t="s">
        <v>104</v>
      </c>
      <c r="D100" s="78" t="s">
        <v>82</v>
      </c>
      <c r="E100" s="42">
        <v>9.3</v>
      </c>
      <c r="F100" s="42">
        <v>8.85</v>
      </c>
      <c r="G100" s="42">
        <v>7.5</v>
      </c>
      <c r="H100" s="42">
        <v>9.9</v>
      </c>
      <c r="I100" s="42">
        <v>9.1</v>
      </c>
      <c r="J100" s="42">
        <v>9</v>
      </c>
      <c r="K100" s="13"/>
      <c r="L100" s="135"/>
    </row>
    <row r="101" spans="5:12" ht="18">
      <c r="E101" s="16">
        <f>IF(SUM(E99:E100)&gt;0,LARGE(E99:E100,1)+LARGE(E99:E100,2))</f>
        <v>18.25</v>
      </c>
      <c r="F101" s="16">
        <f>IF(SUM(F99:F100)&gt;0,LARGE(F99:F100,1)+LARGE(F99:F100,2))</f>
        <v>18.45</v>
      </c>
      <c r="G101" s="16">
        <f>IF(SUM(G99:G100)&gt;0,LARGE(G99:G100,1)+LARGE(G99:G100,2))</f>
        <v>16</v>
      </c>
      <c r="H101" s="16">
        <f>IF(SUM(H99:H100)&gt;0,LARGE(H99:H100,1)+LARGE(H99:H100,2))</f>
        <v>18.9</v>
      </c>
      <c r="I101" s="16">
        <f>IF(SUM(I99:I100)&gt;0,LARGE(I99:I100,1)+LARGE(I99:I100,2))</f>
        <v>18.799999999999997</v>
      </c>
      <c r="J101" s="16">
        <f>IF(SUM(J99:J100)&gt;0,LARGE(J99:J100,1)+LARGE(J99:J100,2))</f>
        <v>17.2</v>
      </c>
      <c r="K101" s="6">
        <f>SUM(E101:J101)</f>
        <v>107.6</v>
      </c>
      <c r="L101" s="135"/>
    </row>
    <row r="102" spans="5:12" ht="6.75" customHeight="1">
      <c r="E102" s="16"/>
      <c r="F102" s="16"/>
      <c r="G102" s="16"/>
      <c r="H102" s="16"/>
      <c r="I102" s="16"/>
      <c r="J102" s="16"/>
      <c r="K102" s="6"/>
      <c r="L102" s="135"/>
    </row>
    <row r="103" spans="1:16" ht="15.75">
      <c r="A103" s="10" t="s">
        <v>24</v>
      </c>
      <c r="B103" s="75" t="s">
        <v>120</v>
      </c>
      <c r="C103" s="56"/>
      <c r="D103" s="85"/>
      <c r="K103" s="13"/>
      <c r="L103" s="135"/>
      <c r="N103" s="79"/>
      <c r="O103" s="56"/>
      <c r="P103" s="85"/>
    </row>
    <row r="104" spans="2:11" ht="15.75">
      <c r="B104" s="88" t="s">
        <v>125</v>
      </c>
      <c r="C104" s="89" t="s">
        <v>126</v>
      </c>
      <c r="D104" s="90">
        <v>2010</v>
      </c>
      <c r="E104" s="42">
        <v>9.4</v>
      </c>
      <c r="F104" s="42">
        <v>8.1</v>
      </c>
      <c r="G104" s="42">
        <v>8.2</v>
      </c>
      <c r="H104" s="42">
        <v>8.9</v>
      </c>
      <c r="I104" s="42">
        <v>8.2</v>
      </c>
      <c r="J104" s="42">
        <v>7</v>
      </c>
      <c r="K104" s="13"/>
    </row>
    <row r="105" spans="2:11" ht="15.75">
      <c r="B105" s="88" t="s">
        <v>127</v>
      </c>
      <c r="C105" s="89" t="s">
        <v>46</v>
      </c>
      <c r="D105" s="90">
        <v>2009</v>
      </c>
      <c r="E105" s="42">
        <v>8.85</v>
      </c>
      <c r="F105" s="42">
        <v>8.45</v>
      </c>
      <c r="G105" s="42">
        <v>8.3</v>
      </c>
      <c r="H105" s="42">
        <v>9.5</v>
      </c>
      <c r="I105" s="42">
        <v>8.8</v>
      </c>
      <c r="J105" s="42">
        <v>8.6</v>
      </c>
      <c r="K105" s="13"/>
    </row>
    <row r="106" spans="2:11" ht="15.75">
      <c r="B106" s="48"/>
      <c r="C106" s="49"/>
      <c r="D106" s="50"/>
      <c r="E106" s="12"/>
      <c r="F106" s="12"/>
      <c r="G106" s="12"/>
      <c r="H106" s="12"/>
      <c r="I106" s="12"/>
      <c r="J106" s="12"/>
      <c r="K106" s="13"/>
    </row>
    <row r="107" spans="2:11" ht="18">
      <c r="B107" s="52"/>
      <c r="C107" s="39"/>
      <c r="D107" s="40"/>
      <c r="E107" s="16">
        <f>IF(SUM(E104:E106)&gt;0,LARGE(E104:E106,1)+LARGE(E104:E106,2))</f>
        <v>18.25</v>
      </c>
      <c r="F107" s="16">
        <f>IF(SUM(F104:F106)&gt;0,LARGE(F104:F106,1)+LARGE(F104:F106,2))</f>
        <v>16.549999999999997</v>
      </c>
      <c r="G107" s="16">
        <f>IF(SUM(G104:G106)&gt;0,LARGE(G104:G106,1)+LARGE(G104:G106,2))</f>
        <v>16.5</v>
      </c>
      <c r="H107" s="16">
        <f>IF(SUM(H104:H106)&gt;0,LARGE(H104:H106,1)+LARGE(H104:H106,2))</f>
        <v>18.4</v>
      </c>
      <c r="I107" s="16">
        <f>IF(SUM(I104:I106)&gt;0,LARGE(I104:I106,1)+LARGE(I104:I106,2))</f>
        <v>17</v>
      </c>
      <c r="J107" s="16">
        <f>IF(SUM(J104:J106)&gt;0,LARGE(J104:J106,1)+LARGE(J104:J106,2))</f>
        <v>15.6</v>
      </c>
      <c r="K107" s="6">
        <f>SUM(E107:J107)</f>
        <v>102.29999999999998</v>
      </c>
    </row>
    <row r="108" spans="3:11" ht="6.75" customHeight="1">
      <c r="C108" s="7"/>
      <c r="D108" s="43"/>
      <c r="K108" s="13"/>
    </row>
    <row r="109" spans="1:12" ht="15.75">
      <c r="A109" s="10" t="s">
        <v>25</v>
      </c>
      <c r="B109" s="75" t="s">
        <v>34</v>
      </c>
      <c r="C109" s="56"/>
      <c r="D109" s="80"/>
      <c r="E109" s="3"/>
      <c r="F109" s="3"/>
      <c r="G109" s="3"/>
      <c r="H109" s="3"/>
      <c r="I109" s="3"/>
      <c r="J109" s="3"/>
      <c r="K109" s="13"/>
      <c r="L109" s="135"/>
    </row>
    <row r="110" spans="2:12" ht="15.75">
      <c r="B110" s="76" t="s">
        <v>59</v>
      </c>
      <c r="C110" s="77" t="s">
        <v>60</v>
      </c>
      <c r="D110" s="78"/>
      <c r="E110" s="42">
        <v>9</v>
      </c>
      <c r="F110" s="42">
        <v>8</v>
      </c>
      <c r="G110" s="42">
        <v>6.8</v>
      </c>
      <c r="H110" s="42">
        <v>9.7</v>
      </c>
      <c r="I110" s="42">
        <v>8.9</v>
      </c>
      <c r="J110" s="42">
        <v>6.75</v>
      </c>
      <c r="K110" s="13"/>
      <c r="L110" s="135"/>
    </row>
    <row r="111" spans="2:12" ht="15.75">
      <c r="B111" s="76" t="s">
        <v>59</v>
      </c>
      <c r="C111" s="77" t="s">
        <v>40</v>
      </c>
      <c r="D111" s="78" t="s">
        <v>82</v>
      </c>
      <c r="E111" s="42">
        <v>7.5</v>
      </c>
      <c r="F111" s="42">
        <v>8.7</v>
      </c>
      <c r="G111" s="42">
        <v>6</v>
      </c>
      <c r="H111" s="42">
        <v>7</v>
      </c>
      <c r="I111" s="42">
        <v>8</v>
      </c>
      <c r="J111" s="42">
        <v>5</v>
      </c>
      <c r="K111" s="13"/>
      <c r="L111" s="135"/>
    </row>
    <row r="112" spans="2:12" ht="15.75">
      <c r="B112" s="76" t="s">
        <v>62</v>
      </c>
      <c r="C112" s="77" t="s">
        <v>36</v>
      </c>
      <c r="D112" s="78" t="s">
        <v>86</v>
      </c>
      <c r="E112" s="42">
        <v>9.7</v>
      </c>
      <c r="F112" s="42">
        <v>7.9</v>
      </c>
      <c r="G112" s="42">
        <v>7.6</v>
      </c>
      <c r="H112" s="42">
        <v>8.5</v>
      </c>
      <c r="I112" s="42">
        <v>8.9</v>
      </c>
      <c r="J112" s="42">
        <v>8.1</v>
      </c>
      <c r="K112" s="13"/>
      <c r="L112" s="135"/>
    </row>
    <row r="113" spans="2:16" ht="18">
      <c r="B113" s="52"/>
      <c r="C113" s="39"/>
      <c r="D113" s="40"/>
      <c r="E113" s="16">
        <f>IF(SUM(E110:E112)&gt;0,LARGE(E110:E112,1)+LARGE(E110:E112,2))</f>
        <v>18.7</v>
      </c>
      <c r="F113" s="16">
        <f>IF(SUM(F110:F112)&gt;0,LARGE(F110:F112,1)+LARGE(F110:F112,2))</f>
        <v>16.7</v>
      </c>
      <c r="G113" s="16">
        <f>IF(SUM(G110:G112)&gt;0,LARGE(G110:G112,1)+LARGE(G110:G112,2))</f>
        <v>14.399999999999999</v>
      </c>
      <c r="H113" s="16">
        <f>IF(SUM(H110:H112)&gt;0,LARGE(H110:H112,1)+LARGE(H110:H112,2))</f>
        <v>18.2</v>
      </c>
      <c r="I113" s="16">
        <f>IF(SUM(I110:I112)&gt;0,LARGE(I110:I112,1)+LARGE(I110:I112,2))</f>
        <v>17.8</v>
      </c>
      <c r="J113" s="16">
        <f>IF(SUM(J110:J112)&gt;0,LARGE(J110:J112,1)+LARGE(J110:J112,2))</f>
        <v>14.85</v>
      </c>
      <c r="K113" s="6">
        <f>SUM(E113:J113)</f>
        <v>100.64999999999999</v>
      </c>
      <c r="L113" s="135"/>
      <c r="N113" s="79"/>
      <c r="O113" s="56"/>
      <c r="P113" s="85"/>
    </row>
    <row r="114" spans="2:12" ht="6.75" customHeight="1">
      <c r="B114" s="52"/>
      <c r="C114" s="39"/>
      <c r="D114" s="40"/>
      <c r="E114" s="3"/>
      <c r="F114" s="3"/>
      <c r="G114" s="3"/>
      <c r="H114" s="3"/>
      <c r="I114" s="3"/>
      <c r="J114" s="3"/>
      <c r="K114" s="13"/>
      <c r="L114" s="135"/>
    </row>
    <row r="115" spans="1:12" ht="18">
      <c r="A115" s="10" t="s">
        <v>26</v>
      </c>
      <c r="B115" s="75" t="s">
        <v>100</v>
      </c>
      <c r="C115" s="56"/>
      <c r="D115" s="80"/>
      <c r="L115" s="135"/>
    </row>
    <row r="116" spans="2:16" ht="15.75">
      <c r="B116" s="76" t="s">
        <v>199</v>
      </c>
      <c r="C116" s="77" t="s">
        <v>44</v>
      </c>
      <c r="D116" s="78" t="s">
        <v>83</v>
      </c>
      <c r="E116" s="42">
        <v>7.6</v>
      </c>
      <c r="F116" s="42">
        <v>6.3</v>
      </c>
      <c r="G116" s="42">
        <v>7.5</v>
      </c>
      <c r="H116" s="42">
        <v>0</v>
      </c>
      <c r="I116" s="42">
        <v>6.9</v>
      </c>
      <c r="J116" s="42">
        <v>6.45</v>
      </c>
      <c r="K116" s="13"/>
      <c r="L116" s="135"/>
      <c r="N116" s="79"/>
      <c r="O116" s="79"/>
      <c r="P116" s="79"/>
    </row>
    <row r="117" spans="2:16" ht="15.75">
      <c r="B117" s="76" t="s">
        <v>68</v>
      </c>
      <c r="C117" s="77" t="s">
        <v>69</v>
      </c>
      <c r="D117" s="78" t="s">
        <v>83</v>
      </c>
      <c r="E117" s="42">
        <v>9.4</v>
      </c>
      <c r="F117" s="42">
        <v>7.4</v>
      </c>
      <c r="G117" s="42">
        <v>7.4</v>
      </c>
      <c r="H117" s="42">
        <v>10.85</v>
      </c>
      <c r="I117" s="42">
        <v>8.9</v>
      </c>
      <c r="J117" s="42">
        <v>6.55</v>
      </c>
      <c r="K117" s="13"/>
      <c r="L117" s="135"/>
      <c r="N117" s="79"/>
      <c r="O117" s="56"/>
      <c r="P117" s="86"/>
    </row>
    <row r="118" spans="2:16" ht="15.75">
      <c r="B118" s="76" t="s">
        <v>67</v>
      </c>
      <c r="C118" s="77" t="s">
        <v>37</v>
      </c>
      <c r="D118" s="78" t="s">
        <v>83</v>
      </c>
      <c r="E118" s="12">
        <v>7.05</v>
      </c>
      <c r="F118" s="12">
        <v>7.05</v>
      </c>
      <c r="G118" s="12">
        <v>7.3</v>
      </c>
      <c r="H118" s="12">
        <v>9.6</v>
      </c>
      <c r="I118" s="42">
        <v>8.2</v>
      </c>
      <c r="J118" s="12">
        <v>7.8</v>
      </c>
      <c r="K118" s="13"/>
      <c r="L118" s="135"/>
      <c r="N118" s="79"/>
      <c r="O118" s="56"/>
      <c r="P118" s="85"/>
    </row>
    <row r="119" spans="3:12" ht="18">
      <c r="C119" s="7"/>
      <c r="D119" s="19"/>
      <c r="E119" s="16">
        <f>IF(SUM(E116:E118)&gt;0,LARGE(E116:E118,1)+LARGE(E116:E118,2))</f>
        <v>17</v>
      </c>
      <c r="F119" s="16">
        <f>IF(SUM(F116:F118)&gt;0,LARGE(F116:F118,1)+LARGE(F116:F118,2))</f>
        <v>14.45</v>
      </c>
      <c r="G119" s="16">
        <f>IF(SUM(G116:G118)&gt;0,LARGE(G116:G118,1)+LARGE(G116:G118,2))</f>
        <v>14.9</v>
      </c>
      <c r="H119" s="16">
        <f>IF(SUM(H116:H118)&gt;0,LARGE(H116:H118,1)+LARGE(H116:H118,2))</f>
        <v>20.45</v>
      </c>
      <c r="I119" s="16">
        <f>IF(SUM(I116:I118)&gt;0,LARGE(I116:I118,1)+LARGE(I116:I118,2))</f>
        <v>17.1</v>
      </c>
      <c r="J119" s="16">
        <f>IF(SUM(J116:J118)&gt;0,LARGE(J116:J118,1)+LARGE(J116:J118,2))</f>
        <v>14.35</v>
      </c>
      <c r="K119" s="6">
        <f>SUM(E119:J119)</f>
        <v>98.25</v>
      </c>
      <c r="L119" s="135"/>
    </row>
    <row r="120" spans="1:12" ht="18">
      <c r="A120" s="10" t="s">
        <v>27</v>
      </c>
      <c r="B120" s="75" t="s">
        <v>80</v>
      </c>
      <c r="C120" s="56"/>
      <c r="D120" s="85"/>
      <c r="L120" s="135"/>
    </row>
    <row r="121" spans="2:12" ht="15.75">
      <c r="B121" s="76" t="s">
        <v>95</v>
      </c>
      <c r="C121" s="77" t="s">
        <v>96</v>
      </c>
      <c r="D121" s="78" t="s">
        <v>86</v>
      </c>
      <c r="E121" s="42">
        <v>8.3</v>
      </c>
      <c r="F121" s="42">
        <v>5.5</v>
      </c>
      <c r="G121" s="42">
        <v>9</v>
      </c>
      <c r="H121" s="42">
        <v>9.2</v>
      </c>
      <c r="I121" s="42">
        <v>8.5</v>
      </c>
      <c r="J121" s="42">
        <v>6.65</v>
      </c>
      <c r="K121" s="13"/>
      <c r="L121" s="135"/>
    </row>
    <row r="122" spans="2:12" ht="15.75">
      <c r="B122" s="76" t="s">
        <v>92</v>
      </c>
      <c r="C122" s="77" t="s">
        <v>20</v>
      </c>
      <c r="D122" s="78" t="s">
        <v>86</v>
      </c>
      <c r="E122" s="42">
        <v>8.95</v>
      </c>
      <c r="F122" s="42">
        <v>7.85</v>
      </c>
      <c r="G122" s="42">
        <v>8</v>
      </c>
      <c r="H122" s="42">
        <v>8.3</v>
      </c>
      <c r="I122" s="42">
        <v>8.85</v>
      </c>
      <c r="J122" s="42">
        <v>8.1</v>
      </c>
      <c r="K122" s="13"/>
      <c r="L122" s="135"/>
    </row>
    <row r="123" spans="5:12" ht="18">
      <c r="E123" s="16">
        <f>IF(SUM(E121:E122)&gt;0,LARGE(E121:E122,1)+LARGE(E121:E122,2))</f>
        <v>17.25</v>
      </c>
      <c r="F123" s="16">
        <f>IF(SUM(F121:F122)&gt;0,LARGE(F121:F122,1)+LARGE(F121:F122,2))</f>
        <v>13.35</v>
      </c>
      <c r="G123" s="16">
        <f>IF(SUM(G121:G122)&gt;0,LARGE(G121:G122,1)+LARGE(G121:G122,2))</f>
        <v>17</v>
      </c>
      <c r="H123" s="16">
        <f>IF(SUM(H121:H122)&gt;0,LARGE(H121:H122,1)+LARGE(H121:H122,2))</f>
        <v>17.5</v>
      </c>
      <c r="I123" s="16">
        <f>IF(SUM(I121:I122)&gt;0,LARGE(I121:I122,1)+LARGE(I121:I122,2))</f>
        <v>17.35</v>
      </c>
      <c r="J123" s="16">
        <f>IF(SUM(J121:J122)&gt;0,LARGE(J121:J122,1)+LARGE(J121:J122,2))</f>
        <v>14.75</v>
      </c>
      <c r="K123" s="6">
        <f>SUM(E123:J123)</f>
        <v>97.19999999999999</v>
      </c>
      <c r="L123" s="135"/>
    </row>
    <row r="124" spans="3:12" ht="15.75">
      <c r="C124" s="7"/>
      <c r="D124" s="43"/>
      <c r="K124" s="13"/>
      <c r="L124" s="135"/>
    </row>
    <row r="125" spans="1:12" ht="15.75">
      <c r="A125" s="10" t="s">
        <v>56</v>
      </c>
      <c r="B125" s="75" t="s">
        <v>120</v>
      </c>
      <c r="C125" s="56"/>
      <c r="D125" s="85"/>
      <c r="K125" s="13"/>
      <c r="L125" s="135"/>
    </row>
    <row r="126" spans="2:12" ht="15.75">
      <c r="B126" s="88" t="s">
        <v>128</v>
      </c>
      <c r="C126" s="89" t="s">
        <v>37</v>
      </c>
      <c r="D126" s="90">
        <v>2010</v>
      </c>
      <c r="E126" s="42">
        <v>9.2</v>
      </c>
      <c r="F126" s="42">
        <v>7.75</v>
      </c>
      <c r="G126" s="42">
        <v>7.9</v>
      </c>
      <c r="H126" s="42">
        <v>8.2</v>
      </c>
      <c r="I126" s="42">
        <v>8.4</v>
      </c>
      <c r="J126" s="42">
        <v>7.3</v>
      </c>
      <c r="K126" s="13"/>
      <c r="L126" s="135"/>
    </row>
    <row r="127" spans="2:16" ht="15.75">
      <c r="B127" s="88" t="s">
        <v>129</v>
      </c>
      <c r="C127" s="89" t="s">
        <v>17</v>
      </c>
      <c r="D127" s="90">
        <v>2008</v>
      </c>
      <c r="E127" s="42">
        <v>7.9</v>
      </c>
      <c r="F127" s="42">
        <v>7.3</v>
      </c>
      <c r="G127" s="42">
        <v>7.9</v>
      </c>
      <c r="H127" s="42">
        <v>8.8</v>
      </c>
      <c r="I127" s="42">
        <v>7.9</v>
      </c>
      <c r="J127" s="42">
        <v>7.4</v>
      </c>
      <c r="K127" s="13"/>
      <c r="L127" s="135"/>
      <c r="N127" s="79"/>
      <c r="O127" s="56"/>
      <c r="P127" s="85"/>
    </row>
    <row r="128" spans="2:12" ht="18">
      <c r="B128" s="52"/>
      <c r="C128" s="39"/>
      <c r="D128" s="40"/>
      <c r="E128" s="16">
        <f>IF(SUM(E126:E127)&gt;0,LARGE(E126:E127,1)+LARGE(E126:E127,2))</f>
        <v>17.1</v>
      </c>
      <c r="F128" s="16">
        <f>IF(SUM(F126:F127)&gt;0,LARGE(F126:F127,1)+LARGE(F126:F127,2))</f>
        <v>15.05</v>
      </c>
      <c r="G128" s="16">
        <f>IF(SUM(G126:G127)&gt;0,LARGE(G126:G127,1)+LARGE(G126:G127,2))</f>
        <v>15.8</v>
      </c>
      <c r="H128" s="16">
        <f>IF(SUM(H126:H127)&gt;0,LARGE(H126:H127,1)+LARGE(H126:H127,2))</f>
        <v>17</v>
      </c>
      <c r="I128" s="16">
        <f>IF(SUM(I126:I127)&gt;0,LARGE(I126:I127,1)+LARGE(I126:I127,2))</f>
        <v>16.3</v>
      </c>
      <c r="J128" s="16">
        <f>IF(SUM(J126:J127)&gt;0,LARGE(J126:J127,1)+LARGE(J126:J127,2))</f>
        <v>14.7</v>
      </c>
      <c r="K128" s="6">
        <f>SUM(E128:J128)</f>
        <v>95.95</v>
      </c>
      <c r="L128" s="135"/>
    </row>
    <row r="129" ht="11.25" customHeight="1">
      <c r="L129" s="135"/>
    </row>
    <row r="130" spans="2:12" ht="9" customHeight="1">
      <c r="B130" s="52"/>
      <c r="C130" s="39"/>
      <c r="D130" s="40"/>
      <c r="E130" s="3"/>
      <c r="F130" s="3"/>
      <c r="G130" s="3"/>
      <c r="H130" s="3"/>
      <c r="I130" s="3"/>
      <c r="J130" s="3"/>
      <c r="K130" s="13"/>
      <c r="L130" s="135"/>
    </row>
    <row r="131" spans="1:12" ht="18">
      <c r="A131" s="10" t="s">
        <v>72</v>
      </c>
      <c r="B131" s="75" t="s">
        <v>57</v>
      </c>
      <c r="C131" s="56"/>
      <c r="D131" s="80"/>
      <c r="L131" s="135"/>
    </row>
    <row r="132" spans="2:16" ht="15.75">
      <c r="B132" s="76" t="s">
        <v>63</v>
      </c>
      <c r="C132" s="77" t="s">
        <v>47</v>
      </c>
      <c r="D132" s="78" t="s">
        <v>82</v>
      </c>
      <c r="E132" s="42">
        <v>8.5</v>
      </c>
      <c r="F132" s="42">
        <v>7.7</v>
      </c>
      <c r="G132" s="42">
        <v>7.2</v>
      </c>
      <c r="H132" s="42">
        <v>8.4</v>
      </c>
      <c r="I132" s="42">
        <v>8.55</v>
      </c>
      <c r="J132" s="42">
        <v>7.6</v>
      </c>
      <c r="K132" s="13"/>
      <c r="L132" s="135"/>
      <c r="N132" s="79"/>
      <c r="O132" s="56"/>
      <c r="P132" s="85"/>
    </row>
    <row r="133" spans="2:12" ht="15.75">
      <c r="B133" s="76" t="s">
        <v>85</v>
      </c>
      <c r="C133" s="77" t="s">
        <v>44</v>
      </c>
      <c r="D133" s="78" t="s">
        <v>82</v>
      </c>
      <c r="E133" s="42">
        <v>6</v>
      </c>
      <c r="F133" s="42">
        <v>5.8</v>
      </c>
      <c r="G133" s="42">
        <v>8</v>
      </c>
      <c r="H133" s="42">
        <v>8.3</v>
      </c>
      <c r="I133" s="42">
        <v>9.2</v>
      </c>
      <c r="J133" s="42">
        <v>8.75</v>
      </c>
      <c r="K133" s="13"/>
      <c r="L133" s="135"/>
    </row>
    <row r="134" spans="5:12" ht="18">
      <c r="E134" s="16">
        <f>IF(SUM(E132:E133)&gt;0,LARGE(E132:E133,1)+LARGE(E132:E133,2))</f>
        <v>14.5</v>
      </c>
      <c r="F134" s="16">
        <f>IF(SUM(F132:F133)&gt;0,LARGE(F132:F133,1)+LARGE(F132:F133,2))</f>
        <v>13.5</v>
      </c>
      <c r="G134" s="16">
        <f>IF(SUM(G132:G133)&gt;0,LARGE(G132:G133,1)+LARGE(G132:G133,2))</f>
        <v>15.2</v>
      </c>
      <c r="H134" s="16">
        <f>IF(SUM(H132:H133)&gt;0,LARGE(H132:H133,1)+LARGE(H132:H133,2))</f>
        <v>16.700000000000003</v>
      </c>
      <c r="I134" s="16">
        <f>IF(SUM(I132:I133)&gt;0,LARGE(I132:I133,1)+LARGE(I132:I133,2))</f>
        <v>17.75</v>
      </c>
      <c r="J134" s="16">
        <f>IF(SUM(J132:J133)&gt;0,LARGE(J132:J133,1)+LARGE(J132:J133,2))</f>
        <v>16.35</v>
      </c>
      <c r="K134" s="6">
        <f>SUM(E134:J134)</f>
        <v>94</v>
      </c>
      <c r="L134" s="135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SBI</cp:lastModifiedBy>
  <cp:lastPrinted>2017-05-13T11:45:37Z</cp:lastPrinted>
  <dcterms:created xsi:type="dcterms:W3CDTF">2003-05-16T05:06:58Z</dcterms:created>
  <dcterms:modified xsi:type="dcterms:W3CDTF">2017-05-13T11:53:27Z</dcterms:modified>
  <cp:category/>
  <cp:version/>
  <cp:contentType/>
  <cp:contentStatus/>
</cp:coreProperties>
</file>