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598" activeTab="1"/>
  </bookViews>
  <sheets>
    <sheet name="ml J" sheetId="1" r:id="rId1"/>
    <sheet name="ml D" sheetId="2" r:id="rId2"/>
  </sheets>
  <definedNames>
    <definedName name="_xlnm.Print_Titles" localSheetId="1">'ml D'!$1:$7</definedName>
    <definedName name="_xlnm.Print_Titles" localSheetId="0">'ml J'!$1:$6</definedName>
  </definedNames>
  <calcPr fullCalcOnLoad="1"/>
</workbook>
</file>

<file path=xl/sharedStrings.xml><?xml version="1.0" encoding="utf-8"?>
<sst xmlns="http://schemas.openxmlformats.org/spreadsheetml/2006/main" count="311" uniqueCount="145">
  <si>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</si>
  <si>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</si>
  <si>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</si>
  <si>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</si>
  <si>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</si>
  <si>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</si>
  <si>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</si>
  <si>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</si>
  <si>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</si>
  <si>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</si>
  <si>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</si>
  <si>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</si>
  <si>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</si>
  <si>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</si>
  <si>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Poř.</t>
  </si>
  <si>
    <t>Příjmení</t>
  </si>
  <si>
    <t>Jméno</t>
  </si>
  <si>
    <t>Martin</t>
  </si>
  <si>
    <t>David</t>
  </si>
  <si>
    <t>14.</t>
  </si>
  <si>
    <t>15.</t>
  </si>
  <si>
    <t>16.</t>
  </si>
  <si>
    <t>17.</t>
  </si>
  <si>
    <t>18.</t>
  </si>
  <si>
    <t>19.</t>
  </si>
  <si>
    <t>20.</t>
  </si>
  <si>
    <t>Jan</t>
  </si>
  <si>
    <t>Lukáš</t>
  </si>
  <si>
    <t>Tomáš</t>
  </si>
  <si>
    <t>Sokol Bučovice</t>
  </si>
  <si>
    <t>Sokol Brno 1 A</t>
  </si>
  <si>
    <t>Pavel</t>
  </si>
  <si>
    <t>D</t>
  </si>
  <si>
    <t>družstva - mladší žáci</t>
  </si>
  <si>
    <t>E</t>
  </si>
  <si>
    <t>mladší žáci</t>
  </si>
  <si>
    <t>Matyáš</t>
  </si>
  <si>
    <t>Jakub</t>
  </si>
  <si>
    <t>Adam</t>
  </si>
  <si>
    <t>Dan</t>
  </si>
  <si>
    <t>Matěj</t>
  </si>
  <si>
    <t>Jonáš</t>
  </si>
  <si>
    <t>Nesrsta</t>
  </si>
  <si>
    <t>Koudelka</t>
  </si>
  <si>
    <t>Filip</t>
  </si>
  <si>
    <t>Stavělík</t>
  </si>
  <si>
    <t>Sokol Zlín</t>
  </si>
  <si>
    <t>Sokol Šternberk</t>
  </si>
  <si>
    <t>Kalinič</t>
  </si>
  <si>
    <t>Karim</t>
  </si>
  <si>
    <t>Sebastián</t>
  </si>
  <si>
    <t>KSG Znojmo</t>
  </si>
  <si>
    <t>Kovaljov</t>
  </si>
  <si>
    <t>Tibor</t>
  </si>
  <si>
    <t>Červinka</t>
  </si>
  <si>
    <t>Klimeš</t>
  </si>
  <si>
    <t>Vaculík</t>
  </si>
  <si>
    <t>21.</t>
  </si>
  <si>
    <t>Radek</t>
  </si>
  <si>
    <t>Hockaday</t>
  </si>
  <si>
    <t>Matthew</t>
  </si>
  <si>
    <t>8</t>
  </si>
  <si>
    <t>9</t>
  </si>
  <si>
    <t>22.</t>
  </si>
  <si>
    <t>23.</t>
  </si>
  <si>
    <t>24.</t>
  </si>
  <si>
    <t>25.</t>
  </si>
  <si>
    <t>26.</t>
  </si>
  <si>
    <t>27.</t>
  </si>
  <si>
    <t>29.</t>
  </si>
  <si>
    <t>2007</t>
  </si>
  <si>
    <t>Chamzin</t>
  </si>
  <si>
    <t>2006</t>
  </si>
  <si>
    <t>Dominik</t>
  </si>
  <si>
    <t>Petr</t>
  </si>
  <si>
    <t>Daněk</t>
  </si>
  <si>
    <t>Mikulášek</t>
  </si>
  <si>
    <t xml:space="preserve">Přebor ČOS </t>
  </si>
  <si>
    <t>Kusák</t>
  </si>
  <si>
    <t>TJ Prostějov</t>
  </si>
  <si>
    <t>Nosek</t>
  </si>
  <si>
    <t>Mlčoch</t>
  </si>
  <si>
    <t>Mezuliánek</t>
  </si>
  <si>
    <t>Jáchym</t>
  </si>
  <si>
    <t>Holický</t>
  </si>
  <si>
    <t>Vít</t>
  </si>
  <si>
    <t>Jeřábek</t>
  </si>
  <si>
    <t>Jäger</t>
  </si>
  <si>
    <t>Křelina</t>
  </si>
  <si>
    <t>Ogulchanskii</t>
  </si>
  <si>
    <t>Artem</t>
  </si>
  <si>
    <t>TJ Sokol Plzeň 1</t>
  </si>
  <si>
    <t>Jokl</t>
  </si>
  <si>
    <t>Marckardt</t>
  </si>
  <si>
    <t>Eric</t>
  </si>
  <si>
    <t>Mráz</t>
  </si>
  <si>
    <t>Kaczor</t>
  </si>
  <si>
    <t>GK Vítkovice</t>
  </si>
  <si>
    <t>Sokol Rokycany</t>
  </si>
  <si>
    <t>Ceplecha</t>
  </si>
  <si>
    <t>SG Sokol Přerov</t>
  </si>
  <si>
    <t>Inderka</t>
  </si>
  <si>
    <t>Šmolík</t>
  </si>
  <si>
    <t>Sokol Kolín</t>
  </si>
  <si>
    <t>Sokol Praha Vršovice A</t>
  </si>
  <si>
    <t>Sokol Praha Vršovice B</t>
  </si>
  <si>
    <t>Štěpán</t>
  </si>
  <si>
    <t>Jann</t>
  </si>
  <si>
    <t>Polák</t>
  </si>
  <si>
    <t>Slavičínský</t>
  </si>
  <si>
    <t>Barus</t>
  </si>
  <si>
    <t>Hejnal</t>
  </si>
  <si>
    <t>Lukeš</t>
  </si>
  <si>
    <t>Trešl</t>
  </si>
  <si>
    <t>Pecha</t>
  </si>
  <si>
    <t>Sokol Kladno A</t>
  </si>
  <si>
    <t>Trousil</t>
  </si>
  <si>
    <t>Tadeáš</t>
  </si>
  <si>
    <t>Sokol Kladno B</t>
  </si>
  <si>
    <t>Knop</t>
  </si>
  <si>
    <t>Karel</t>
  </si>
  <si>
    <t>Procházka</t>
  </si>
  <si>
    <t>Stanislav</t>
  </si>
  <si>
    <t>Hamadi</t>
  </si>
  <si>
    <t>Azíz</t>
  </si>
  <si>
    <t>Gymnastika Liberec A</t>
  </si>
  <si>
    <t>Gymnastika Liberec B</t>
  </si>
  <si>
    <t>SK UP Olomouc</t>
  </si>
  <si>
    <t>Konečný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</si>
  <si>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</si>
  <si>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</si>
  <si>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</si>
  <si>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</si>
  <si>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</si>
  <si>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</si>
  <si>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</si>
  <si>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</si>
  <si>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</si>
  <si>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</si>
  <si>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</si>
  <si>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</si>
  <si>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BRNO 13.5.2017</t>
  </si>
  <si>
    <t>Brno 13.5.2017</t>
  </si>
  <si>
    <t>Přebor ČOS</t>
  </si>
  <si>
    <t>Ogulchanski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</si>
</sst>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</numFmts>
  <fonts count="69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222222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6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64" fontId="16" fillId="0" borderId="10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right"/>
    </xf>
    <xf numFmtId="2" fontId="12" fillId="0" borderId="16" xfId="0" applyNumberFormat="1" applyFont="1" applyFill="1" applyBorder="1" applyAlignment="1">
      <alignment horizontal="center"/>
    </xf>
    <xf numFmtId="164" fontId="16" fillId="0" borderId="16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right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13" fillId="0" borderId="20" xfId="0" applyNumberFormat="1" applyFont="1" applyBorder="1" applyAlignment="1">
      <alignment horizontal="center"/>
    </xf>
    <xf numFmtId="2" fontId="13" fillId="0" borderId="21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12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28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left"/>
    </xf>
    <xf numFmtId="0" fontId="18" fillId="0" borderId="1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2" fontId="0" fillId="0" borderId="0" xfId="0" applyNumberFormat="1" applyFill="1" applyAlignment="1">
      <alignment/>
    </xf>
    <xf numFmtId="0" fontId="16" fillId="0" borderId="10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65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27" xfId="0" applyFont="1" applyBorder="1" applyAlignment="1">
      <alignment/>
    </xf>
    <xf numFmtId="0" fontId="19" fillId="0" borderId="16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2" fillId="0" borderId="25" xfId="0" applyFont="1" applyFill="1" applyBorder="1" applyAlignment="1">
      <alignment/>
    </xf>
    <xf numFmtId="0" fontId="65" fillId="0" borderId="16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0</xdr:rowOff>
    </xdr:from>
    <xdr:to>
      <xdr:col>2</xdr:col>
      <xdr:colOff>304800</xdr:colOff>
      <xdr:row>3</xdr:row>
      <xdr:rowOff>47625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123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6</xdr:row>
      <xdr:rowOff>28575</xdr:rowOff>
    </xdr:from>
    <xdr:to>
      <xdr:col>9</xdr:col>
      <xdr:colOff>161925</xdr:colOff>
      <xdr:row>6</xdr:row>
      <xdr:rowOff>457200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1285875"/>
          <a:ext cx="676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85725</xdr:rowOff>
    </xdr:from>
    <xdr:to>
      <xdr:col>14</xdr:col>
      <xdr:colOff>57150</xdr:colOff>
      <xdr:row>6</xdr:row>
      <xdr:rowOff>466725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1343025"/>
          <a:ext cx="942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238125</xdr:colOff>
      <xdr:row>6</xdr:row>
      <xdr:rowOff>76200</xdr:rowOff>
    </xdr:from>
    <xdr:to>
      <xdr:col>29</xdr:col>
      <xdr:colOff>409575</xdr:colOff>
      <xdr:row>6</xdr:row>
      <xdr:rowOff>495300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0" y="1333500"/>
          <a:ext cx="1028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6</xdr:row>
      <xdr:rowOff>57150</xdr:rowOff>
    </xdr:from>
    <xdr:to>
      <xdr:col>21</xdr:col>
      <xdr:colOff>304800</xdr:colOff>
      <xdr:row>6</xdr:row>
      <xdr:rowOff>476250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19925" y="1314450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266700</xdr:colOff>
      <xdr:row>6</xdr:row>
      <xdr:rowOff>76200</xdr:rowOff>
    </xdr:from>
    <xdr:to>
      <xdr:col>25</xdr:col>
      <xdr:colOff>333375</xdr:colOff>
      <xdr:row>6</xdr:row>
      <xdr:rowOff>447675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53425" y="1333500"/>
          <a:ext cx="923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6</xdr:row>
      <xdr:rowOff>66675</xdr:rowOff>
    </xdr:from>
    <xdr:to>
      <xdr:col>17</xdr:col>
      <xdr:colOff>333375</xdr:colOff>
      <xdr:row>6</xdr:row>
      <xdr:rowOff>438150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62625" y="1323975"/>
          <a:ext cx="923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257175</xdr:rowOff>
    </xdr:from>
    <xdr:to>
      <xdr:col>1</xdr:col>
      <xdr:colOff>1095375</xdr:colOff>
      <xdr:row>4</xdr:row>
      <xdr:rowOff>161925</xdr:rowOff>
    </xdr:to>
    <xdr:pic>
      <xdr:nvPicPr>
        <xdr:cNvPr id="1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571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62350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4575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0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76875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43375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zoomScale="90" zoomScaleNormal="90" zoomScalePageLayoutView="0" workbookViewId="0" topLeftCell="A1">
      <selection activeCell="S19" sqref="S19"/>
    </sheetView>
  </sheetViews>
  <sheetFormatPr defaultColWidth="9.00390625" defaultRowHeight="12.75"/>
  <cols>
    <col min="1" max="1" width="2.625" style="12" customWidth="1"/>
    <col min="2" max="2" width="12.75390625" style="7" customWidth="1"/>
    <col min="3" max="3" width="6.875" style="26" customWidth="1"/>
    <col min="4" max="4" width="3.25390625" style="26" customWidth="1"/>
    <col min="5" max="5" width="13.25390625" style="58" customWidth="1"/>
    <col min="6" max="6" width="4.875" style="11" hidden="1" customWidth="1"/>
    <col min="7" max="8" width="4.625" style="1" customWidth="1"/>
    <col min="9" max="9" width="2.125" style="1" customWidth="1"/>
    <col min="10" max="10" width="5.75390625" style="1" customWidth="1"/>
    <col min="11" max="12" width="4.625" style="1" customWidth="1"/>
    <col min="13" max="13" width="1.25" style="1" customWidth="1"/>
    <col min="14" max="14" width="5.75390625" style="1" customWidth="1"/>
    <col min="15" max="16" width="4.625" style="1" customWidth="1"/>
    <col min="17" max="17" width="2.00390625" style="1" customWidth="1"/>
    <col min="18" max="18" width="5.75390625" style="1" customWidth="1"/>
    <col min="19" max="20" width="4.625" style="1" customWidth="1"/>
    <col min="21" max="21" width="2.00390625" style="1" customWidth="1"/>
    <col min="22" max="22" width="5.75390625" style="1" customWidth="1"/>
    <col min="23" max="24" width="4.625" style="1" customWidth="1"/>
    <col min="25" max="25" width="2.00390625" style="1" customWidth="1"/>
    <col min="26" max="26" width="5.75390625" style="1" customWidth="1"/>
    <col min="27" max="28" width="4.625" style="1" customWidth="1"/>
    <col min="29" max="29" width="2.00390625" style="1" customWidth="1"/>
    <col min="30" max="30" width="5.75390625" style="1" customWidth="1"/>
    <col min="31" max="31" width="7.625" style="1" customWidth="1"/>
    <col min="32" max="16384" width="9.125" style="1" customWidth="1"/>
  </cols>
  <sheetData>
    <row r="1" spans="1:31" ht="30" customHeight="1">
      <c r="A1" s="93" t="s">
        <v>143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6" ht="9" customHeight="1">
      <c r="A2" s="10"/>
      <c r="F2" s="1"/>
    </row>
    <row r="3" spans="1:31" ht="23.25">
      <c r="A3" s="94" t="s">
        <v>142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</row>
    <row r="4" spans="1:6" ht="6.75" customHeight="1">
      <c r="A4" s="13"/>
      <c r="B4" s="12"/>
      <c r="C4" s="27"/>
      <c r="D4" s="27"/>
      <c r="F4" s="13"/>
    </row>
    <row r="5" spans="1:31" ht="17.25" customHeight="1">
      <c r="A5" s="95" t="s">
        <v>35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</row>
    <row r="6" ht="12.75" customHeight="1" thickBot="1">
      <c r="C6" s="25"/>
    </row>
    <row r="7" spans="1:31" s="17" customFormat="1" ht="40.5" customHeight="1">
      <c r="A7" s="21" t="s">
        <v>14</v>
      </c>
      <c r="B7" s="29" t="s">
        <v>15</v>
      </c>
      <c r="C7" s="28" t="s">
        <v>16</v>
      </c>
      <c r="D7" s="28"/>
      <c r="E7" s="59"/>
      <c r="F7" s="90"/>
      <c r="G7" s="96"/>
      <c r="H7" s="97"/>
      <c r="I7" s="97"/>
      <c r="J7" s="98"/>
      <c r="K7" s="96"/>
      <c r="L7" s="97"/>
      <c r="M7" s="97"/>
      <c r="N7" s="98"/>
      <c r="O7" s="96"/>
      <c r="P7" s="97"/>
      <c r="Q7" s="97"/>
      <c r="R7" s="98"/>
      <c r="S7" s="96"/>
      <c r="T7" s="97"/>
      <c r="U7" s="97"/>
      <c r="V7" s="98"/>
      <c r="W7" s="96"/>
      <c r="X7" s="97"/>
      <c r="Y7" s="97"/>
      <c r="Z7" s="98"/>
      <c r="AA7" s="96"/>
      <c r="AB7" s="97"/>
      <c r="AC7" s="97"/>
      <c r="AD7" s="98"/>
      <c r="AE7" s="16" t="s">
        <v>0</v>
      </c>
    </row>
    <row r="8" spans="1:31" s="18" customFormat="1" ht="19.5" customHeight="1" thickBot="1">
      <c r="A8" s="32"/>
      <c r="B8" s="30"/>
      <c r="C8" s="31"/>
      <c r="D8" s="31"/>
      <c r="E8" s="60"/>
      <c r="F8" s="33" t="s">
        <v>32</v>
      </c>
      <c r="G8" s="33" t="s">
        <v>32</v>
      </c>
      <c r="H8" s="34" t="s">
        <v>34</v>
      </c>
      <c r="I8" s="35"/>
      <c r="J8" s="36" t="s">
        <v>0</v>
      </c>
      <c r="K8" s="33" t="s">
        <v>32</v>
      </c>
      <c r="L8" s="34" t="s">
        <v>34</v>
      </c>
      <c r="M8" s="35"/>
      <c r="N8" s="36" t="s">
        <v>0</v>
      </c>
      <c r="O8" s="33" t="s">
        <v>32</v>
      </c>
      <c r="P8" s="34" t="s">
        <v>34</v>
      </c>
      <c r="Q8" s="35"/>
      <c r="R8" s="36" t="s">
        <v>0</v>
      </c>
      <c r="S8" s="33" t="s">
        <v>32</v>
      </c>
      <c r="T8" s="34" t="s">
        <v>34</v>
      </c>
      <c r="U8" s="35"/>
      <c r="V8" s="36" t="s">
        <v>0</v>
      </c>
      <c r="W8" s="33" t="s">
        <v>32</v>
      </c>
      <c r="X8" s="34" t="s">
        <v>34</v>
      </c>
      <c r="Y8" s="35"/>
      <c r="Z8" s="36" t="s">
        <v>0</v>
      </c>
      <c r="AA8" s="33" t="s">
        <v>32</v>
      </c>
      <c r="AB8" s="34" t="s">
        <v>34</v>
      </c>
      <c r="AC8" s="35"/>
      <c r="AD8" s="36" t="s">
        <v>0</v>
      </c>
      <c r="AE8" s="20"/>
    </row>
    <row r="9" spans="1:31" s="19" customFormat="1" ht="18" customHeight="1">
      <c r="A9" s="38" t="s">
        <v>1</v>
      </c>
      <c r="B9" s="104" t="s">
        <v>78</v>
      </c>
      <c r="C9" s="101" t="s">
        <v>26</v>
      </c>
      <c r="D9" s="105">
        <v>2007</v>
      </c>
      <c r="E9" s="102" t="s">
        <v>115</v>
      </c>
      <c r="F9" s="100"/>
      <c r="G9" s="46">
        <v>2.8</v>
      </c>
      <c r="H9" s="39">
        <v>9.55</v>
      </c>
      <c r="I9" s="91"/>
      <c r="J9" s="42">
        <f>G9+H9-I9</f>
        <v>12.350000000000001</v>
      </c>
      <c r="K9" s="46">
        <v>1.2</v>
      </c>
      <c r="L9" s="39">
        <v>9.2</v>
      </c>
      <c r="M9" s="40"/>
      <c r="N9" s="47">
        <f>K9+L9-M9</f>
        <v>10.399999999999999</v>
      </c>
      <c r="O9" s="50">
        <v>2</v>
      </c>
      <c r="P9" s="39">
        <v>9.35</v>
      </c>
      <c r="Q9" s="40"/>
      <c r="R9" s="42">
        <f>O9+P9-Q9</f>
        <v>11.35</v>
      </c>
      <c r="S9" s="46">
        <v>1.6</v>
      </c>
      <c r="T9" s="39">
        <v>9.6</v>
      </c>
      <c r="U9" s="40"/>
      <c r="V9" s="47">
        <f>S9+T9-U9</f>
        <v>11.2</v>
      </c>
      <c r="W9" s="50">
        <v>2.6</v>
      </c>
      <c r="X9" s="39">
        <v>9.3</v>
      </c>
      <c r="Y9" s="40"/>
      <c r="Z9" s="42">
        <f>W9+X9-Y9</f>
        <v>11.9</v>
      </c>
      <c r="AA9" s="46">
        <v>1.9</v>
      </c>
      <c r="AB9" s="39">
        <v>9.35</v>
      </c>
      <c r="AC9" s="40"/>
      <c r="AD9" s="47">
        <f>AA9+AB9-AC9</f>
        <v>11.25</v>
      </c>
      <c r="AE9" s="44">
        <f>J9+N9+R9+V9+Z9+AD9</f>
        <v>68.44999999999999</v>
      </c>
    </row>
    <row r="10" spans="1:31" s="19" customFormat="1" ht="18" customHeight="1">
      <c r="A10" s="41" t="s">
        <v>2</v>
      </c>
      <c r="B10" s="73" t="s">
        <v>75</v>
      </c>
      <c r="C10" s="74" t="s">
        <v>41</v>
      </c>
      <c r="D10" s="88" t="s">
        <v>72</v>
      </c>
      <c r="E10" s="103" t="s">
        <v>46</v>
      </c>
      <c r="F10" s="100"/>
      <c r="G10" s="48">
        <v>3.1</v>
      </c>
      <c r="H10" s="23">
        <v>8.8</v>
      </c>
      <c r="I10" s="92"/>
      <c r="J10" s="43">
        <f>G10+H10-I10</f>
        <v>11.9</v>
      </c>
      <c r="K10" s="48">
        <v>2.6</v>
      </c>
      <c r="L10" s="23">
        <v>8.35</v>
      </c>
      <c r="M10" s="37"/>
      <c r="N10" s="49">
        <f>K10+L10-M10</f>
        <v>10.95</v>
      </c>
      <c r="O10" s="51">
        <v>2.1</v>
      </c>
      <c r="P10" s="23">
        <v>8.4</v>
      </c>
      <c r="Q10" s="37"/>
      <c r="R10" s="43">
        <f>O10+P10-Q10</f>
        <v>10.5</v>
      </c>
      <c r="S10" s="48">
        <v>2.2</v>
      </c>
      <c r="T10" s="23">
        <v>8.9</v>
      </c>
      <c r="U10" s="37"/>
      <c r="V10" s="49">
        <f>S10+T10-U10</f>
        <v>11.100000000000001</v>
      </c>
      <c r="W10" s="51">
        <v>2.9</v>
      </c>
      <c r="X10" s="23">
        <v>8.9</v>
      </c>
      <c r="Y10" s="37"/>
      <c r="Z10" s="43">
        <f>W10+X10-Y10</f>
        <v>11.8</v>
      </c>
      <c r="AA10" s="48">
        <v>2.4</v>
      </c>
      <c r="AB10" s="23">
        <v>8.7</v>
      </c>
      <c r="AC10" s="37"/>
      <c r="AD10" s="49">
        <f>AA10+AB10-AC10</f>
        <v>11.1</v>
      </c>
      <c r="AE10" s="45">
        <f>J10+N10+R10+V10+Z10+AD10</f>
        <v>67.35</v>
      </c>
    </row>
    <row r="11" spans="1:31" s="19" customFormat="1" ht="18" customHeight="1">
      <c r="A11" s="41" t="s">
        <v>3</v>
      </c>
      <c r="B11" s="73" t="s">
        <v>42</v>
      </c>
      <c r="C11" s="74" t="s">
        <v>41</v>
      </c>
      <c r="D11" s="88" t="s">
        <v>72</v>
      </c>
      <c r="E11" s="103" t="s">
        <v>47</v>
      </c>
      <c r="F11" s="51"/>
      <c r="G11" s="48">
        <v>2.6</v>
      </c>
      <c r="H11" s="23">
        <v>9.2</v>
      </c>
      <c r="I11" s="92"/>
      <c r="J11" s="43">
        <f>G11+H11-I11</f>
        <v>11.799999999999999</v>
      </c>
      <c r="K11" s="48">
        <v>0.6</v>
      </c>
      <c r="L11" s="23">
        <v>9.05</v>
      </c>
      <c r="M11" s="37"/>
      <c r="N11" s="49">
        <f>K11+L11-M11</f>
        <v>9.65</v>
      </c>
      <c r="O11" s="51">
        <v>1.9</v>
      </c>
      <c r="P11" s="23">
        <v>9</v>
      </c>
      <c r="Q11" s="37"/>
      <c r="R11" s="43">
        <f>O11+P11-Q11</f>
        <v>10.9</v>
      </c>
      <c r="S11" s="48">
        <v>1.6</v>
      </c>
      <c r="T11" s="23">
        <v>9.3</v>
      </c>
      <c r="U11" s="37"/>
      <c r="V11" s="49">
        <f>S11+T11-U11</f>
        <v>10.9</v>
      </c>
      <c r="W11" s="51">
        <v>2.5</v>
      </c>
      <c r="X11" s="23">
        <v>8.8</v>
      </c>
      <c r="Y11" s="37"/>
      <c r="Z11" s="43">
        <f>W11+X11-Y11</f>
        <v>11.3</v>
      </c>
      <c r="AA11" s="48">
        <v>1.2</v>
      </c>
      <c r="AB11" s="23">
        <v>9.3</v>
      </c>
      <c r="AC11" s="37"/>
      <c r="AD11" s="49">
        <f>AA11+AB11-AC11</f>
        <v>10.5</v>
      </c>
      <c r="AE11" s="45">
        <f>J11+N11+R11+V11+Z11+AD11</f>
        <v>65.05</v>
      </c>
    </row>
    <row r="12" spans="1:31" s="19" customFormat="1" ht="18" customHeight="1">
      <c r="A12" s="41" t="s">
        <v>4</v>
      </c>
      <c r="B12" s="73" t="s">
        <v>89</v>
      </c>
      <c r="C12" s="74" t="s">
        <v>90</v>
      </c>
      <c r="D12" s="89">
        <v>2006</v>
      </c>
      <c r="E12" s="103" t="s">
        <v>126</v>
      </c>
      <c r="F12" s="100"/>
      <c r="G12" s="48">
        <v>2.8</v>
      </c>
      <c r="H12" s="23">
        <v>9.15</v>
      </c>
      <c r="I12" s="92"/>
      <c r="J12" s="43">
        <f>G12+H12-I12</f>
        <v>11.95</v>
      </c>
      <c r="K12" s="48">
        <v>1.5</v>
      </c>
      <c r="L12" s="23">
        <v>8</v>
      </c>
      <c r="M12" s="37"/>
      <c r="N12" s="49">
        <f>K12+L12-M12</f>
        <v>9.5</v>
      </c>
      <c r="O12" s="51">
        <v>2.6</v>
      </c>
      <c r="P12" s="23">
        <v>7.4</v>
      </c>
      <c r="Q12" s="37"/>
      <c r="R12" s="43">
        <f>O12+P12-Q12</f>
        <v>10</v>
      </c>
      <c r="S12" s="48">
        <v>1.6</v>
      </c>
      <c r="T12" s="23">
        <v>9.4</v>
      </c>
      <c r="U12" s="37"/>
      <c r="V12" s="49">
        <f>S12+T12-U12</f>
        <v>11</v>
      </c>
      <c r="W12" s="51">
        <v>2.6</v>
      </c>
      <c r="X12" s="23">
        <v>9.05</v>
      </c>
      <c r="Y12" s="37"/>
      <c r="Z12" s="43">
        <f>W12+X12-Y12</f>
        <v>11.65</v>
      </c>
      <c r="AA12" s="48">
        <v>1.9</v>
      </c>
      <c r="AB12" s="23">
        <v>9</v>
      </c>
      <c r="AC12" s="37"/>
      <c r="AD12" s="49">
        <f>AA12+AB12-AC12</f>
        <v>10.9</v>
      </c>
      <c r="AE12" s="45">
        <f>J12+N12+R12+V12+Z12+AD12</f>
        <v>65</v>
      </c>
    </row>
    <row r="13" spans="1:31" s="19" customFormat="1" ht="18" customHeight="1">
      <c r="A13" s="41" t="s">
        <v>5</v>
      </c>
      <c r="B13" s="81" t="s">
        <v>116</v>
      </c>
      <c r="C13" s="74" t="s">
        <v>117</v>
      </c>
      <c r="D13" s="89">
        <v>2006</v>
      </c>
      <c r="E13" s="103" t="s">
        <v>115</v>
      </c>
      <c r="F13" s="100"/>
      <c r="G13" s="48">
        <v>2.7</v>
      </c>
      <c r="H13" s="23">
        <v>8.95</v>
      </c>
      <c r="I13" s="92"/>
      <c r="J13" s="43">
        <f>G13+H13-I13</f>
        <v>11.649999999999999</v>
      </c>
      <c r="K13" s="48">
        <v>1.2</v>
      </c>
      <c r="L13" s="23">
        <v>8.95</v>
      </c>
      <c r="M13" s="37"/>
      <c r="N13" s="49">
        <f>K13+L13-M13</f>
        <v>10.149999999999999</v>
      </c>
      <c r="O13" s="51">
        <v>2</v>
      </c>
      <c r="P13" s="23">
        <v>8.4</v>
      </c>
      <c r="Q13" s="37"/>
      <c r="R13" s="43">
        <f>O13+P13-Q13</f>
        <v>10.4</v>
      </c>
      <c r="S13" s="48">
        <v>1.6</v>
      </c>
      <c r="T13" s="23">
        <v>9.3</v>
      </c>
      <c r="U13" s="37"/>
      <c r="V13" s="49">
        <f>S13+T13-U13</f>
        <v>10.9</v>
      </c>
      <c r="W13" s="51">
        <v>2.6</v>
      </c>
      <c r="X13" s="23">
        <v>8.9</v>
      </c>
      <c r="Y13" s="37"/>
      <c r="Z13" s="43">
        <f>W13+X13-Y13</f>
        <v>11.5</v>
      </c>
      <c r="AA13" s="48">
        <v>1.2</v>
      </c>
      <c r="AB13" s="23">
        <v>9.1</v>
      </c>
      <c r="AC13" s="37"/>
      <c r="AD13" s="49">
        <f>AA13+AB13-AC13</f>
        <v>10.299999999999999</v>
      </c>
      <c r="AE13" s="45">
        <f>J13+N13+R13+V13+Z13+AD13</f>
        <v>64.89999999999999</v>
      </c>
    </row>
    <row r="14" spans="1:31" s="19" customFormat="1" ht="18" customHeight="1">
      <c r="A14" s="41" t="s">
        <v>6</v>
      </c>
      <c r="B14" s="81" t="s">
        <v>102</v>
      </c>
      <c r="C14" s="74" t="s">
        <v>37</v>
      </c>
      <c r="D14" s="89">
        <v>2007</v>
      </c>
      <c r="E14" s="103" t="s">
        <v>115</v>
      </c>
      <c r="F14" s="100"/>
      <c r="G14" s="48">
        <v>2.8</v>
      </c>
      <c r="H14" s="23">
        <v>8.3</v>
      </c>
      <c r="I14" s="92"/>
      <c r="J14" s="43">
        <f>G14+H14-I14</f>
        <v>11.100000000000001</v>
      </c>
      <c r="K14" s="48">
        <v>1.2</v>
      </c>
      <c r="L14" s="23">
        <v>8.95</v>
      </c>
      <c r="M14" s="37"/>
      <c r="N14" s="49">
        <f>K14+L14-M14</f>
        <v>10.149999999999999</v>
      </c>
      <c r="O14" s="51">
        <v>2</v>
      </c>
      <c r="P14" s="23">
        <v>9</v>
      </c>
      <c r="Q14" s="37"/>
      <c r="R14" s="43">
        <f>O14+P14-Q14</f>
        <v>11</v>
      </c>
      <c r="S14" s="48">
        <v>1.6</v>
      </c>
      <c r="T14" s="23">
        <v>9.45</v>
      </c>
      <c r="U14" s="37"/>
      <c r="V14" s="49">
        <f>S14+T14-U14</f>
        <v>11.049999999999999</v>
      </c>
      <c r="W14" s="51">
        <v>2</v>
      </c>
      <c r="X14" s="23">
        <v>9</v>
      </c>
      <c r="Y14" s="37"/>
      <c r="Z14" s="43">
        <f>W14+X14-Y14</f>
        <v>11</v>
      </c>
      <c r="AA14" s="48">
        <v>1.2</v>
      </c>
      <c r="AB14" s="23">
        <v>9.2</v>
      </c>
      <c r="AC14" s="37"/>
      <c r="AD14" s="49">
        <f>AA14+AB14-AC14</f>
        <v>10.399999999999999</v>
      </c>
      <c r="AE14" s="45">
        <f>J14+N14+R14+V14+Z14+AD14</f>
        <v>64.69999999999999</v>
      </c>
    </row>
    <row r="15" spans="1:31" s="18" customFormat="1" ht="18" customHeight="1">
      <c r="A15" s="41" t="s">
        <v>7</v>
      </c>
      <c r="B15" s="73" t="s">
        <v>56</v>
      </c>
      <c r="C15" s="74" t="s">
        <v>41</v>
      </c>
      <c r="D15" s="88" t="s">
        <v>70</v>
      </c>
      <c r="E15" s="103" t="s">
        <v>46</v>
      </c>
      <c r="F15" s="100"/>
      <c r="G15" s="48">
        <v>2.6</v>
      </c>
      <c r="H15" s="23">
        <v>9.1</v>
      </c>
      <c r="I15" s="92"/>
      <c r="J15" s="43">
        <f>G15+H15-I15</f>
        <v>11.7</v>
      </c>
      <c r="K15" s="48">
        <v>1.3</v>
      </c>
      <c r="L15" s="23">
        <v>8.55</v>
      </c>
      <c r="M15" s="37"/>
      <c r="N15" s="49">
        <f>K15+L15-M15</f>
        <v>9.850000000000001</v>
      </c>
      <c r="O15" s="51">
        <v>2</v>
      </c>
      <c r="P15" s="23">
        <v>9.1</v>
      </c>
      <c r="Q15" s="37"/>
      <c r="R15" s="43">
        <f>O15+P15-Q15</f>
        <v>11.1</v>
      </c>
      <c r="S15" s="48">
        <v>1.6</v>
      </c>
      <c r="T15" s="23">
        <v>8.8</v>
      </c>
      <c r="U15" s="37"/>
      <c r="V15" s="49">
        <f>S15+T15-U15</f>
        <v>10.4</v>
      </c>
      <c r="W15" s="51">
        <v>2.5</v>
      </c>
      <c r="X15" s="23">
        <v>8.75</v>
      </c>
      <c r="Y15" s="37"/>
      <c r="Z15" s="43">
        <f>W15+X15-Y15</f>
        <v>11.25</v>
      </c>
      <c r="AA15" s="48">
        <v>1.2</v>
      </c>
      <c r="AB15" s="23">
        <v>9</v>
      </c>
      <c r="AC15" s="37"/>
      <c r="AD15" s="49">
        <f>AA15+AB15-AC15</f>
        <v>10.2</v>
      </c>
      <c r="AE15" s="45">
        <f>J15+N15+R15+V15+Z15+AD15</f>
        <v>64.5</v>
      </c>
    </row>
    <row r="16" spans="1:31" s="18" customFormat="1" ht="18" customHeight="1">
      <c r="A16" s="41" t="s">
        <v>8</v>
      </c>
      <c r="B16" s="73" t="s">
        <v>48</v>
      </c>
      <c r="C16" s="74" t="s">
        <v>28</v>
      </c>
      <c r="D16" s="88" t="s">
        <v>70</v>
      </c>
      <c r="E16" s="103" t="s">
        <v>30</v>
      </c>
      <c r="F16" s="100"/>
      <c r="G16" s="48">
        <v>3</v>
      </c>
      <c r="H16" s="23">
        <v>8.45</v>
      </c>
      <c r="I16" s="92"/>
      <c r="J16" s="43">
        <f>G16+H16-I16</f>
        <v>11.45</v>
      </c>
      <c r="K16" s="48">
        <v>1.2</v>
      </c>
      <c r="L16" s="23">
        <v>8.85</v>
      </c>
      <c r="M16" s="37"/>
      <c r="N16" s="49">
        <f>K16+L16-M16</f>
        <v>10.049999999999999</v>
      </c>
      <c r="O16" s="51">
        <v>2</v>
      </c>
      <c r="P16" s="23">
        <v>8.7</v>
      </c>
      <c r="Q16" s="37"/>
      <c r="R16" s="43">
        <f>O16+P16-Q16</f>
        <v>10.7</v>
      </c>
      <c r="S16" s="48">
        <v>1.6</v>
      </c>
      <c r="T16" s="23">
        <v>9.5</v>
      </c>
      <c r="U16" s="37"/>
      <c r="V16" s="49">
        <f>S16+T16-U16</f>
        <v>11.1</v>
      </c>
      <c r="W16" s="51">
        <v>2.7</v>
      </c>
      <c r="X16" s="23">
        <v>8.35</v>
      </c>
      <c r="Y16" s="37"/>
      <c r="Z16" s="43">
        <f>W16+X16-Y16</f>
        <v>11.05</v>
      </c>
      <c r="AA16" s="48">
        <v>1.2</v>
      </c>
      <c r="AB16" s="23">
        <v>8.8</v>
      </c>
      <c r="AC16" s="37"/>
      <c r="AD16" s="49">
        <f>AA16+AB16-AC16</f>
        <v>10</v>
      </c>
      <c r="AE16" s="45">
        <f>J16+N16+R16+V16+Z16+AD16</f>
        <v>64.35000000000001</v>
      </c>
    </row>
    <row r="17" spans="1:31" ht="18" customHeight="1">
      <c r="A17" s="41" t="s">
        <v>9</v>
      </c>
      <c r="B17" s="73" t="s">
        <v>81</v>
      </c>
      <c r="C17" s="74" t="s">
        <v>17</v>
      </c>
      <c r="D17" s="89">
        <v>2006</v>
      </c>
      <c r="E17" s="103" t="s">
        <v>79</v>
      </c>
      <c r="F17" s="100"/>
      <c r="G17" s="48">
        <v>3</v>
      </c>
      <c r="H17" s="23">
        <v>8.2</v>
      </c>
      <c r="I17" s="92"/>
      <c r="J17" s="43">
        <f>G17+H17-I17</f>
        <v>11.2</v>
      </c>
      <c r="K17" s="48">
        <v>2.4</v>
      </c>
      <c r="L17" s="23">
        <v>6.6</v>
      </c>
      <c r="M17" s="37"/>
      <c r="N17" s="49">
        <f>K17+L17-M17</f>
        <v>9</v>
      </c>
      <c r="O17" s="51">
        <v>2.1</v>
      </c>
      <c r="P17" s="23">
        <v>9.2</v>
      </c>
      <c r="Q17" s="37"/>
      <c r="R17" s="43">
        <f>O17+P17-Q17</f>
        <v>11.299999999999999</v>
      </c>
      <c r="S17" s="48">
        <v>1.6</v>
      </c>
      <c r="T17" s="23">
        <v>9.45</v>
      </c>
      <c r="U17" s="37"/>
      <c r="V17" s="49">
        <f>S17+T17-U17</f>
        <v>11.049999999999999</v>
      </c>
      <c r="W17" s="51">
        <v>2.7</v>
      </c>
      <c r="X17" s="23">
        <v>8.5</v>
      </c>
      <c r="Y17" s="37"/>
      <c r="Z17" s="43">
        <f>W17+X17-Y17</f>
        <v>11.2</v>
      </c>
      <c r="AA17" s="48">
        <v>1.8</v>
      </c>
      <c r="AB17" s="23">
        <v>8.55</v>
      </c>
      <c r="AC17" s="37"/>
      <c r="AD17" s="49">
        <f>AA17+AB17-AC17</f>
        <v>10.350000000000001</v>
      </c>
      <c r="AE17" s="45">
        <f>J17+N17+R17+V17+Z17+AD17</f>
        <v>64.1</v>
      </c>
    </row>
    <row r="18" spans="1:31" ht="18" customHeight="1">
      <c r="A18" s="41" t="s">
        <v>10</v>
      </c>
      <c r="B18" s="81" t="s">
        <v>123</v>
      </c>
      <c r="C18" s="74" t="s">
        <v>124</v>
      </c>
      <c r="D18" s="89">
        <v>2006</v>
      </c>
      <c r="E18" s="103" t="s">
        <v>118</v>
      </c>
      <c r="F18" s="100"/>
      <c r="G18" s="48">
        <v>1.8</v>
      </c>
      <c r="H18" s="23">
        <v>8.8</v>
      </c>
      <c r="I18" s="92"/>
      <c r="J18" s="43">
        <f>G18+H18-I18</f>
        <v>10.600000000000001</v>
      </c>
      <c r="K18" s="48">
        <v>1.2</v>
      </c>
      <c r="L18" s="23">
        <v>8.3</v>
      </c>
      <c r="M18" s="37"/>
      <c r="N18" s="49">
        <f>K18+L18-M18</f>
        <v>9.5</v>
      </c>
      <c r="O18" s="51">
        <v>1.9</v>
      </c>
      <c r="P18" s="23">
        <v>8.9</v>
      </c>
      <c r="Q18" s="37"/>
      <c r="R18" s="43">
        <f>O18+P18-Q18</f>
        <v>10.8</v>
      </c>
      <c r="S18" s="48">
        <v>1.6</v>
      </c>
      <c r="T18" s="23">
        <v>9.3</v>
      </c>
      <c r="U18" s="37"/>
      <c r="V18" s="49">
        <f>S18+T18-U18</f>
        <v>10.9</v>
      </c>
      <c r="W18" s="51">
        <v>2.5</v>
      </c>
      <c r="X18" s="23">
        <v>8.95</v>
      </c>
      <c r="Y18" s="37"/>
      <c r="Z18" s="43">
        <f>W18+X18-Y18</f>
        <v>11.45</v>
      </c>
      <c r="AA18" s="48">
        <v>1.8</v>
      </c>
      <c r="AB18" s="23">
        <v>9</v>
      </c>
      <c r="AC18" s="37"/>
      <c r="AD18" s="49">
        <f>AA18+AB18-AC18</f>
        <v>10.8</v>
      </c>
      <c r="AE18" s="45">
        <f>J18+N18+R18+V18+Z18+AD18</f>
        <v>64.05</v>
      </c>
    </row>
    <row r="19" spans="1:31" ht="18" customHeight="1">
      <c r="A19" s="41" t="s">
        <v>11</v>
      </c>
      <c r="B19" s="73" t="s">
        <v>52</v>
      </c>
      <c r="C19" s="74" t="s">
        <v>53</v>
      </c>
      <c r="D19" s="88" t="s">
        <v>72</v>
      </c>
      <c r="E19" s="103" t="s">
        <v>51</v>
      </c>
      <c r="F19" s="100"/>
      <c r="G19" s="48">
        <v>3.1</v>
      </c>
      <c r="H19" s="23">
        <v>8.3</v>
      </c>
      <c r="I19" s="92"/>
      <c r="J19" s="43">
        <f>G19+H19-I19</f>
        <v>11.4</v>
      </c>
      <c r="K19" s="48">
        <v>0.6</v>
      </c>
      <c r="L19" s="23">
        <v>9</v>
      </c>
      <c r="M19" s="37"/>
      <c r="N19" s="49">
        <f>K19+L19-M19</f>
        <v>9.6</v>
      </c>
      <c r="O19" s="51">
        <v>2</v>
      </c>
      <c r="P19" s="23">
        <v>8.4</v>
      </c>
      <c r="Q19" s="37"/>
      <c r="R19" s="43">
        <f>O19+P19-Q19</f>
        <v>10.4</v>
      </c>
      <c r="S19" s="48">
        <v>1.6</v>
      </c>
      <c r="T19" s="23">
        <v>8.8</v>
      </c>
      <c r="U19" s="37"/>
      <c r="V19" s="49">
        <f>S19+T19-U19</f>
        <v>10.4</v>
      </c>
      <c r="W19" s="51">
        <v>2.7</v>
      </c>
      <c r="X19" s="23">
        <v>8.65</v>
      </c>
      <c r="Y19" s="37"/>
      <c r="Z19" s="43">
        <f>W19+X19-Y19</f>
        <v>11.350000000000001</v>
      </c>
      <c r="AA19" s="48">
        <v>1.2</v>
      </c>
      <c r="AB19" s="23">
        <v>8.55</v>
      </c>
      <c r="AC19" s="37"/>
      <c r="AD19" s="49">
        <f>AA19+AB19-AC19</f>
        <v>9.75</v>
      </c>
      <c r="AE19" s="45">
        <f>J19+N19+R19+V19+Z19+AD19</f>
        <v>62.9</v>
      </c>
    </row>
    <row r="20" spans="1:31" ht="18" customHeight="1">
      <c r="A20" s="41" t="s">
        <v>12</v>
      </c>
      <c r="B20" s="79" t="s">
        <v>113</v>
      </c>
      <c r="C20" s="74" t="s">
        <v>40</v>
      </c>
      <c r="D20" s="89">
        <v>2007</v>
      </c>
      <c r="E20" s="103" t="s">
        <v>103</v>
      </c>
      <c r="F20" s="100"/>
      <c r="G20" s="48">
        <v>2.7</v>
      </c>
      <c r="H20" s="23">
        <v>8.1</v>
      </c>
      <c r="I20" s="92"/>
      <c r="J20" s="43">
        <f>G20+H20-I20</f>
        <v>10.8</v>
      </c>
      <c r="K20" s="48">
        <v>1.2</v>
      </c>
      <c r="L20" s="23">
        <v>8.6</v>
      </c>
      <c r="M20" s="37"/>
      <c r="N20" s="49">
        <f>K20+L20-M20</f>
        <v>9.799999999999999</v>
      </c>
      <c r="O20" s="51">
        <v>1.3</v>
      </c>
      <c r="P20" s="23">
        <v>9.2</v>
      </c>
      <c r="Q20" s="37"/>
      <c r="R20" s="43">
        <f>O20+P20-Q20</f>
        <v>10.5</v>
      </c>
      <c r="S20" s="48">
        <v>1.6</v>
      </c>
      <c r="T20" s="23">
        <v>9.25</v>
      </c>
      <c r="U20" s="37"/>
      <c r="V20" s="49">
        <f>S20+T20-U20</f>
        <v>10.85</v>
      </c>
      <c r="W20" s="51">
        <v>1.5</v>
      </c>
      <c r="X20" s="23">
        <v>8.85</v>
      </c>
      <c r="Y20" s="37"/>
      <c r="Z20" s="43">
        <f>W20+X20-Y20</f>
        <v>10.35</v>
      </c>
      <c r="AA20" s="48">
        <v>1.2</v>
      </c>
      <c r="AB20" s="23">
        <v>9.1</v>
      </c>
      <c r="AC20" s="37"/>
      <c r="AD20" s="49">
        <f>AA20+AB20-AC20</f>
        <v>10.299999999999999</v>
      </c>
      <c r="AE20" s="45">
        <f>J20+N20+R20+V20+Z20+AD20</f>
        <v>62.6</v>
      </c>
    </row>
    <row r="21" spans="1:31" ht="18" customHeight="1">
      <c r="A21" s="41" t="s">
        <v>13</v>
      </c>
      <c r="B21" s="73" t="s">
        <v>54</v>
      </c>
      <c r="C21" s="74" t="s">
        <v>36</v>
      </c>
      <c r="D21" s="88" t="s">
        <v>70</v>
      </c>
      <c r="E21" s="103" t="s">
        <v>51</v>
      </c>
      <c r="F21" s="100"/>
      <c r="G21" s="48">
        <v>2.7</v>
      </c>
      <c r="H21" s="23">
        <v>7.9</v>
      </c>
      <c r="I21" s="92"/>
      <c r="J21" s="43">
        <f>G21+H21-I21</f>
        <v>10.600000000000001</v>
      </c>
      <c r="K21" s="48">
        <v>1.2</v>
      </c>
      <c r="L21" s="23">
        <v>8.65</v>
      </c>
      <c r="M21" s="37"/>
      <c r="N21" s="49">
        <f>K21+L21-M21</f>
        <v>9.85</v>
      </c>
      <c r="O21" s="51">
        <v>2</v>
      </c>
      <c r="P21" s="23">
        <v>8.7</v>
      </c>
      <c r="Q21" s="37"/>
      <c r="R21" s="43">
        <f>O21+P21-Q21</f>
        <v>10.7</v>
      </c>
      <c r="S21" s="48">
        <v>1.6</v>
      </c>
      <c r="T21" s="23">
        <v>8.8</v>
      </c>
      <c r="U21" s="37"/>
      <c r="V21" s="49">
        <f>S21+T21-U21</f>
        <v>10.4</v>
      </c>
      <c r="W21" s="51">
        <v>2.1</v>
      </c>
      <c r="X21" s="23">
        <v>9.3</v>
      </c>
      <c r="Y21" s="37"/>
      <c r="Z21" s="43">
        <f>W21+X21-Y21</f>
        <v>11.4</v>
      </c>
      <c r="AA21" s="48">
        <v>1.2</v>
      </c>
      <c r="AB21" s="23">
        <v>8.3</v>
      </c>
      <c r="AC21" s="37"/>
      <c r="AD21" s="49">
        <f>AA21+AB21-AC21</f>
        <v>9.5</v>
      </c>
      <c r="AE21" s="45">
        <f>J21+N21+R21+V21+Z21+AD21</f>
        <v>62.45</v>
      </c>
    </row>
    <row r="22" spans="1:31" ht="15.75">
      <c r="A22" s="41" t="s">
        <v>19</v>
      </c>
      <c r="B22" s="82" t="s">
        <v>111</v>
      </c>
      <c r="C22" s="74" t="s">
        <v>26</v>
      </c>
      <c r="D22" s="86">
        <v>2006</v>
      </c>
      <c r="E22" s="103" t="s">
        <v>105</v>
      </c>
      <c r="F22" s="51"/>
      <c r="G22" s="48">
        <v>2.4</v>
      </c>
      <c r="H22" s="23">
        <v>8.55</v>
      </c>
      <c r="I22" s="92"/>
      <c r="J22" s="43">
        <f>G22+H22-I22</f>
        <v>10.950000000000001</v>
      </c>
      <c r="K22" s="48">
        <v>0.7</v>
      </c>
      <c r="L22" s="23">
        <v>9.05</v>
      </c>
      <c r="M22" s="37"/>
      <c r="N22" s="49">
        <f>K22+L22-M22</f>
        <v>9.75</v>
      </c>
      <c r="O22" s="51">
        <v>1.9</v>
      </c>
      <c r="P22" s="23">
        <v>8.6</v>
      </c>
      <c r="Q22" s="37"/>
      <c r="R22" s="43">
        <f>O22+P22-Q22</f>
        <v>10.5</v>
      </c>
      <c r="S22" s="48">
        <v>1.6</v>
      </c>
      <c r="T22" s="23">
        <v>8.8</v>
      </c>
      <c r="U22" s="37"/>
      <c r="V22" s="49">
        <f>S22+T22-U22</f>
        <v>10.4</v>
      </c>
      <c r="W22" s="51">
        <v>1.8</v>
      </c>
      <c r="X22" s="23">
        <v>8.95</v>
      </c>
      <c r="Y22" s="37"/>
      <c r="Z22" s="43">
        <f>W22+X22-Y22</f>
        <v>10.75</v>
      </c>
      <c r="AA22" s="48">
        <v>1.2</v>
      </c>
      <c r="AB22" s="23">
        <v>8.85</v>
      </c>
      <c r="AC22" s="37"/>
      <c r="AD22" s="49">
        <f>AA22+AB22-AC22</f>
        <v>10.049999999999999</v>
      </c>
      <c r="AE22" s="45">
        <f>J22+N22+R22+V22+Z22+AD22</f>
        <v>62.4</v>
      </c>
    </row>
    <row r="23" spans="1:31" ht="15.75">
      <c r="A23" s="41" t="s">
        <v>20</v>
      </c>
      <c r="B23" s="73" t="s">
        <v>80</v>
      </c>
      <c r="C23" s="74" t="s">
        <v>38</v>
      </c>
      <c r="D23" s="89">
        <v>2006</v>
      </c>
      <c r="E23" s="103" t="s">
        <v>79</v>
      </c>
      <c r="F23" s="100"/>
      <c r="G23" s="48">
        <v>2.8</v>
      </c>
      <c r="H23" s="23">
        <v>7.95</v>
      </c>
      <c r="I23" s="92"/>
      <c r="J23" s="43">
        <f>G23+H23-I23</f>
        <v>10.75</v>
      </c>
      <c r="K23" s="48">
        <v>1.3</v>
      </c>
      <c r="L23" s="23">
        <v>7.7</v>
      </c>
      <c r="M23" s="37"/>
      <c r="N23" s="49">
        <f>K23+L23-M23</f>
        <v>9</v>
      </c>
      <c r="O23" s="51">
        <v>2</v>
      </c>
      <c r="P23" s="23">
        <v>8.8</v>
      </c>
      <c r="Q23" s="37"/>
      <c r="R23" s="43">
        <f>O23+P23-Q23</f>
        <v>10.8</v>
      </c>
      <c r="S23" s="48">
        <v>1.6</v>
      </c>
      <c r="T23" s="23">
        <v>9.2</v>
      </c>
      <c r="U23" s="37"/>
      <c r="V23" s="49">
        <f>S23+T23-U23</f>
        <v>10.799999999999999</v>
      </c>
      <c r="W23" s="51">
        <v>2.7</v>
      </c>
      <c r="X23" s="23">
        <v>8.65</v>
      </c>
      <c r="Y23" s="37"/>
      <c r="Z23" s="43">
        <f>W23+X23-Y23</f>
        <v>11.350000000000001</v>
      </c>
      <c r="AA23" s="48">
        <v>1.2</v>
      </c>
      <c r="AB23" s="23">
        <v>8.45</v>
      </c>
      <c r="AC23" s="37"/>
      <c r="AD23" s="49">
        <f>AA23+AB23-AC23</f>
        <v>9.649999999999999</v>
      </c>
      <c r="AE23" s="45">
        <f>J23+N23+R23+V23+Z23+AD23</f>
        <v>62.35</v>
      </c>
    </row>
    <row r="24" spans="1:31" ht="15.75">
      <c r="A24" s="41" t="s">
        <v>21</v>
      </c>
      <c r="B24" s="79" t="s">
        <v>112</v>
      </c>
      <c r="C24" s="74" t="s">
        <v>26</v>
      </c>
      <c r="D24" s="89">
        <v>2006</v>
      </c>
      <c r="E24" s="103" t="s">
        <v>103</v>
      </c>
      <c r="F24" s="100"/>
      <c r="G24" s="48">
        <v>2.5</v>
      </c>
      <c r="H24" s="23">
        <v>8.25</v>
      </c>
      <c r="I24" s="92"/>
      <c r="J24" s="43">
        <f>G24+H24-I24</f>
        <v>10.75</v>
      </c>
      <c r="K24" s="48">
        <v>1.2</v>
      </c>
      <c r="L24" s="23">
        <v>8.65</v>
      </c>
      <c r="M24" s="37"/>
      <c r="N24" s="49">
        <f>K24+L24-M24</f>
        <v>9.85</v>
      </c>
      <c r="O24" s="51">
        <v>1.3</v>
      </c>
      <c r="P24" s="23">
        <v>9.4</v>
      </c>
      <c r="Q24" s="37"/>
      <c r="R24" s="43">
        <f>O24+P24-Q24</f>
        <v>10.700000000000001</v>
      </c>
      <c r="S24" s="48">
        <v>1.6</v>
      </c>
      <c r="T24" s="23">
        <v>9.4</v>
      </c>
      <c r="U24" s="37"/>
      <c r="V24" s="49">
        <f>S24+T24-U24</f>
        <v>11</v>
      </c>
      <c r="W24" s="51">
        <v>1.4</v>
      </c>
      <c r="X24" s="23">
        <v>8.75</v>
      </c>
      <c r="Y24" s="37"/>
      <c r="Z24" s="43">
        <f>W24+X24-Y24</f>
        <v>10.15</v>
      </c>
      <c r="AA24" s="48">
        <v>1.2</v>
      </c>
      <c r="AB24" s="23">
        <v>8.65</v>
      </c>
      <c r="AC24" s="37"/>
      <c r="AD24" s="49">
        <f>AA24+AB24-AC24</f>
        <v>9.85</v>
      </c>
      <c r="AE24" s="45">
        <f>J24+N24+R24+V24+Z24+AD24</f>
        <v>62.300000000000004</v>
      </c>
    </row>
    <row r="25" spans="1:31" ht="15.75">
      <c r="A25" s="41" t="s">
        <v>22</v>
      </c>
      <c r="B25" s="73" t="s">
        <v>55</v>
      </c>
      <c r="C25" s="74" t="s">
        <v>50</v>
      </c>
      <c r="D25" s="88" t="s">
        <v>70</v>
      </c>
      <c r="E25" s="103" t="s">
        <v>46</v>
      </c>
      <c r="F25" s="100"/>
      <c r="G25" s="48">
        <v>2.8</v>
      </c>
      <c r="H25" s="23">
        <v>8.3</v>
      </c>
      <c r="I25" s="92"/>
      <c r="J25" s="43">
        <f>G25+H25-I25</f>
        <v>11.100000000000001</v>
      </c>
      <c r="K25" s="48">
        <v>1.3</v>
      </c>
      <c r="L25" s="23">
        <v>7.7</v>
      </c>
      <c r="M25" s="37"/>
      <c r="N25" s="49">
        <f>K25+L25-M25</f>
        <v>9</v>
      </c>
      <c r="O25" s="51">
        <v>2</v>
      </c>
      <c r="P25" s="23">
        <v>8.4</v>
      </c>
      <c r="Q25" s="37"/>
      <c r="R25" s="43">
        <f>O25+P25-Q25</f>
        <v>10.4</v>
      </c>
      <c r="S25" s="48">
        <v>1.6</v>
      </c>
      <c r="T25" s="23">
        <v>9</v>
      </c>
      <c r="U25" s="37"/>
      <c r="V25" s="49">
        <f>S25+T25-U25</f>
        <v>10.6</v>
      </c>
      <c r="W25" s="51">
        <v>1.9</v>
      </c>
      <c r="X25" s="23">
        <v>9.05</v>
      </c>
      <c r="Y25" s="37"/>
      <c r="Z25" s="43">
        <f>W25+X25-Y25</f>
        <v>10.950000000000001</v>
      </c>
      <c r="AA25" s="48">
        <v>1.2</v>
      </c>
      <c r="AB25" s="23">
        <v>9</v>
      </c>
      <c r="AC25" s="37"/>
      <c r="AD25" s="49">
        <f>AA25+AB25-AC25</f>
        <v>10.2</v>
      </c>
      <c r="AE25" s="45">
        <f>J25+N25+R25+V25+Z25+AD25</f>
        <v>62.25</v>
      </c>
    </row>
    <row r="26" spans="1:31" ht="15.75">
      <c r="A26" s="41" t="s">
        <v>23</v>
      </c>
      <c r="B26" s="73" t="s">
        <v>59</v>
      </c>
      <c r="C26" s="74" t="s">
        <v>60</v>
      </c>
      <c r="D26" s="88" t="s">
        <v>70</v>
      </c>
      <c r="E26" s="103" t="s">
        <v>47</v>
      </c>
      <c r="F26" s="51"/>
      <c r="G26" s="48">
        <v>2.5</v>
      </c>
      <c r="H26" s="23">
        <v>8.65</v>
      </c>
      <c r="I26" s="92"/>
      <c r="J26" s="43">
        <f>G26+H26-I26</f>
        <v>11.15</v>
      </c>
      <c r="K26" s="48">
        <v>1.2</v>
      </c>
      <c r="L26" s="23">
        <v>7.85</v>
      </c>
      <c r="M26" s="37"/>
      <c r="N26" s="49">
        <f>K26+L26-M26</f>
        <v>9.049999999999999</v>
      </c>
      <c r="O26" s="51">
        <v>1.3</v>
      </c>
      <c r="P26" s="23">
        <v>9.2</v>
      </c>
      <c r="Q26" s="37"/>
      <c r="R26" s="43">
        <f>O26+P26-Q26</f>
        <v>10.5</v>
      </c>
      <c r="S26" s="48">
        <v>1.6</v>
      </c>
      <c r="T26" s="23">
        <v>8.9</v>
      </c>
      <c r="U26" s="37"/>
      <c r="V26" s="49">
        <f>S26+T26-U26</f>
        <v>10.5</v>
      </c>
      <c r="W26" s="51">
        <v>2.5</v>
      </c>
      <c r="X26" s="23">
        <v>8.05</v>
      </c>
      <c r="Y26" s="37"/>
      <c r="Z26" s="43">
        <f>W26+X26-Y26</f>
        <v>10.55</v>
      </c>
      <c r="AA26" s="48">
        <v>1.2</v>
      </c>
      <c r="AB26" s="23">
        <v>8.7</v>
      </c>
      <c r="AC26" s="37"/>
      <c r="AD26" s="49">
        <f>AA26+AB26-AC26</f>
        <v>9.899999999999999</v>
      </c>
      <c r="AE26" s="45">
        <f>J26+N26+R26+V26+Z26+AD26</f>
        <v>61.65</v>
      </c>
    </row>
    <row r="27" spans="1:31" ht="15.75">
      <c r="A27" s="41" t="s">
        <v>24</v>
      </c>
      <c r="B27" s="81" t="s">
        <v>121</v>
      </c>
      <c r="C27" s="74" t="s">
        <v>122</v>
      </c>
      <c r="D27" s="89">
        <v>2007</v>
      </c>
      <c r="E27" s="103" t="s">
        <v>118</v>
      </c>
      <c r="F27" s="100"/>
      <c r="G27" s="48">
        <v>2.6</v>
      </c>
      <c r="H27" s="23">
        <v>8.5</v>
      </c>
      <c r="I27" s="92"/>
      <c r="J27" s="43">
        <f>G27+H27-I27</f>
        <v>11.1</v>
      </c>
      <c r="K27" s="48">
        <v>1.2</v>
      </c>
      <c r="L27" s="23">
        <v>8.45</v>
      </c>
      <c r="M27" s="37"/>
      <c r="N27" s="49">
        <f>K27+L27-M27</f>
        <v>9.649999999999999</v>
      </c>
      <c r="O27" s="51">
        <v>1.3</v>
      </c>
      <c r="P27" s="23">
        <v>8.6</v>
      </c>
      <c r="Q27" s="37"/>
      <c r="R27" s="43">
        <f>O27+P27-Q27</f>
        <v>9.9</v>
      </c>
      <c r="S27" s="48">
        <v>1.6</v>
      </c>
      <c r="T27" s="23">
        <v>8.45</v>
      </c>
      <c r="U27" s="37"/>
      <c r="V27" s="49">
        <f>S27+T27-U27</f>
        <v>10.049999999999999</v>
      </c>
      <c r="W27" s="51">
        <v>1.8</v>
      </c>
      <c r="X27" s="23">
        <v>8.65</v>
      </c>
      <c r="Y27" s="37"/>
      <c r="Z27" s="43">
        <f>W27+X27-Y27</f>
        <v>10.450000000000001</v>
      </c>
      <c r="AA27" s="48">
        <v>1.2</v>
      </c>
      <c r="AB27" s="23">
        <v>8.8</v>
      </c>
      <c r="AC27" s="37"/>
      <c r="AD27" s="49">
        <f>AA27+AB27-AC27</f>
        <v>10</v>
      </c>
      <c r="AE27" s="45">
        <f>J27+N27+R27+V27+Z27+AD27</f>
        <v>61.15</v>
      </c>
    </row>
    <row r="28" spans="1:31" ht="15.75">
      <c r="A28" s="41" t="s">
        <v>25</v>
      </c>
      <c r="B28" s="73" t="s">
        <v>43</v>
      </c>
      <c r="C28" s="74" t="s">
        <v>18</v>
      </c>
      <c r="D28" s="88" t="s">
        <v>70</v>
      </c>
      <c r="E28" s="103" t="s">
        <v>47</v>
      </c>
      <c r="F28" s="51"/>
      <c r="G28" s="48">
        <v>2.6</v>
      </c>
      <c r="H28" s="23">
        <v>8.45</v>
      </c>
      <c r="I28" s="92"/>
      <c r="J28" s="43">
        <f>G28+H28-I28</f>
        <v>11.049999999999999</v>
      </c>
      <c r="K28" s="48">
        <v>0.6</v>
      </c>
      <c r="L28" s="23">
        <v>8.1</v>
      </c>
      <c r="M28" s="37"/>
      <c r="N28" s="49">
        <f>K28+L28-M28</f>
        <v>8.7</v>
      </c>
      <c r="O28" s="51">
        <v>1.9</v>
      </c>
      <c r="P28" s="23">
        <v>8.8</v>
      </c>
      <c r="Q28" s="37"/>
      <c r="R28" s="43">
        <f>O28+P28-Q28</f>
        <v>10.700000000000001</v>
      </c>
      <c r="S28" s="48">
        <v>1.6</v>
      </c>
      <c r="T28" s="23">
        <v>8.75</v>
      </c>
      <c r="U28" s="37"/>
      <c r="V28" s="49">
        <f>S28+T28-U28</f>
        <v>10.35</v>
      </c>
      <c r="W28" s="51">
        <v>1.8</v>
      </c>
      <c r="X28" s="23">
        <v>8.75</v>
      </c>
      <c r="Y28" s="37"/>
      <c r="Z28" s="43">
        <f>W28+X28-Y28</f>
        <v>10.55</v>
      </c>
      <c r="AA28" s="48">
        <v>1.2</v>
      </c>
      <c r="AB28" s="23">
        <v>8.4</v>
      </c>
      <c r="AC28" s="37"/>
      <c r="AD28" s="49">
        <f>AA28+AB28-AC28</f>
        <v>9.6</v>
      </c>
      <c r="AE28" s="45">
        <f>J28+N28+R28+V28+Z28+AD28</f>
        <v>60.95000000000001</v>
      </c>
    </row>
    <row r="29" spans="1:31" ht="15.75">
      <c r="A29" s="41" t="s">
        <v>57</v>
      </c>
      <c r="B29" s="73" t="s">
        <v>95</v>
      </c>
      <c r="C29" s="74" t="s">
        <v>31</v>
      </c>
      <c r="D29" s="89">
        <v>2006</v>
      </c>
      <c r="E29" s="103" t="s">
        <v>91</v>
      </c>
      <c r="F29" s="100"/>
      <c r="G29" s="48">
        <v>2.4</v>
      </c>
      <c r="H29" s="23">
        <v>8.35</v>
      </c>
      <c r="I29" s="92"/>
      <c r="J29" s="43">
        <f>G29+H29-I29</f>
        <v>10.75</v>
      </c>
      <c r="K29" s="48">
        <v>0.6</v>
      </c>
      <c r="L29" s="23">
        <v>9.2</v>
      </c>
      <c r="M29" s="37"/>
      <c r="N29" s="49">
        <f>K29+L29-M29</f>
        <v>9.799999999999999</v>
      </c>
      <c r="O29" s="51">
        <v>2</v>
      </c>
      <c r="P29" s="23">
        <v>8.2</v>
      </c>
      <c r="Q29" s="37"/>
      <c r="R29" s="43">
        <f>O29+P29-Q29</f>
        <v>10.2</v>
      </c>
      <c r="S29" s="48">
        <v>1.6</v>
      </c>
      <c r="T29" s="23">
        <v>8.65</v>
      </c>
      <c r="U29" s="37"/>
      <c r="V29" s="49">
        <f>S29+T29-U29</f>
        <v>10.25</v>
      </c>
      <c r="W29" s="51">
        <v>1.3</v>
      </c>
      <c r="X29" s="23">
        <v>8.4</v>
      </c>
      <c r="Y29" s="37"/>
      <c r="Z29" s="43">
        <f>W29+X29-Y29</f>
        <v>9.700000000000001</v>
      </c>
      <c r="AA29" s="48">
        <v>1.2</v>
      </c>
      <c r="AB29" s="23">
        <v>8.3</v>
      </c>
      <c r="AC29" s="37"/>
      <c r="AD29" s="49">
        <f>AA29+AB29-AC29</f>
        <v>9.5</v>
      </c>
      <c r="AE29" s="45">
        <f>J29+N29+R29+V29+Z29+AD29</f>
        <v>60.2</v>
      </c>
    </row>
    <row r="30" spans="1:31" ht="15.75">
      <c r="A30" s="41" t="s">
        <v>63</v>
      </c>
      <c r="B30" s="81" t="s">
        <v>119</v>
      </c>
      <c r="C30" s="74" t="s">
        <v>120</v>
      </c>
      <c r="D30" s="89">
        <v>2007</v>
      </c>
      <c r="E30" s="103" t="s">
        <v>118</v>
      </c>
      <c r="F30" s="100"/>
      <c r="G30" s="48">
        <v>1.8</v>
      </c>
      <c r="H30" s="23">
        <v>8.2</v>
      </c>
      <c r="I30" s="92"/>
      <c r="J30" s="43">
        <f>G30+H30-I30</f>
        <v>10</v>
      </c>
      <c r="K30" s="48">
        <v>0.6</v>
      </c>
      <c r="L30" s="23">
        <v>8.7</v>
      </c>
      <c r="M30" s="37"/>
      <c r="N30" s="49">
        <f>K30+L30-M30</f>
        <v>9.299999999999999</v>
      </c>
      <c r="O30" s="51">
        <v>1.8</v>
      </c>
      <c r="P30" s="23">
        <v>8.5</v>
      </c>
      <c r="Q30" s="37"/>
      <c r="R30" s="43">
        <f>O30+P30-Q30</f>
        <v>10.3</v>
      </c>
      <c r="S30" s="48">
        <v>1.6</v>
      </c>
      <c r="T30" s="23">
        <v>8.8</v>
      </c>
      <c r="U30" s="37"/>
      <c r="V30" s="49">
        <f>S30+T30-U30</f>
        <v>10.4</v>
      </c>
      <c r="W30" s="51">
        <v>1.8</v>
      </c>
      <c r="X30" s="23">
        <v>8.45</v>
      </c>
      <c r="Y30" s="37"/>
      <c r="Z30" s="43">
        <f>W30+X30-Y30</f>
        <v>10.25</v>
      </c>
      <c r="AA30" s="48">
        <v>1.2</v>
      </c>
      <c r="AB30" s="23">
        <v>8.2</v>
      </c>
      <c r="AC30" s="37"/>
      <c r="AD30" s="49">
        <f>AA30+AB30-AC30</f>
        <v>9.399999999999999</v>
      </c>
      <c r="AE30" s="45">
        <f>J30+N30+R30+V30+Z30+AD30</f>
        <v>59.65</v>
      </c>
    </row>
    <row r="31" spans="1:31" ht="15.75">
      <c r="A31" s="41" t="s">
        <v>64</v>
      </c>
      <c r="B31" s="73" t="s">
        <v>71</v>
      </c>
      <c r="C31" s="74" t="s">
        <v>49</v>
      </c>
      <c r="D31" s="88" t="s">
        <v>72</v>
      </c>
      <c r="E31" s="103" t="s">
        <v>30</v>
      </c>
      <c r="F31" s="100"/>
      <c r="G31" s="48">
        <v>2.1</v>
      </c>
      <c r="H31" s="23">
        <v>8.15</v>
      </c>
      <c r="I31" s="92"/>
      <c r="J31" s="43">
        <f>G31+H31-I31</f>
        <v>10.25</v>
      </c>
      <c r="K31" s="48">
        <v>0.6</v>
      </c>
      <c r="L31" s="23">
        <v>8.3</v>
      </c>
      <c r="M31" s="37"/>
      <c r="N31" s="49">
        <f>K31+L31-M31</f>
        <v>8.9</v>
      </c>
      <c r="O31" s="51">
        <v>2</v>
      </c>
      <c r="P31" s="23">
        <v>8.3</v>
      </c>
      <c r="Q31" s="37"/>
      <c r="R31" s="43">
        <f>O31+P31-Q31</f>
        <v>10.3</v>
      </c>
      <c r="S31" s="48">
        <v>1.6</v>
      </c>
      <c r="T31" s="23">
        <v>9.2</v>
      </c>
      <c r="U31" s="37"/>
      <c r="V31" s="49">
        <f>S31+T31-U31</f>
        <v>10.799999999999999</v>
      </c>
      <c r="W31" s="51">
        <v>1.9</v>
      </c>
      <c r="X31" s="23">
        <v>7.6</v>
      </c>
      <c r="Y31" s="37"/>
      <c r="Z31" s="43">
        <f>W31+X31-Y31</f>
        <v>9.5</v>
      </c>
      <c r="AA31" s="48">
        <v>1.2</v>
      </c>
      <c r="AB31" s="23">
        <v>8.6</v>
      </c>
      <c r="AC31" s="37"/>
      <c r="AD31" s="49">
        <f>AA31+AB31-AC31</f>
        <v>9.799999999999999</v>
      </c>
      <c r="AE31" s="45">
        <f>J31+N31+R31+V31+Z31+AD31</f>
        <v>59.55</v>
      </c>
    </row>
    <row r="32" spans="1:31" ht="15.75">
      <c r="A32" s="41" t="s">
        <v>65</v>
      </c>
      <c r="B32" s="82" t="s">
        <v>110</v>
      </c>
      <c r="C32" s="74" t="s">
        <v>73</v>
      </c>
      <c r="D32" s="86">
        <v>2006</v>
      </c>
      <c r="E32" s="103" t="s">
        <v>105</v>
      </c>
      <c r="F32" s="51"/>
      <c r="G32" s="48">
        <v>2.1</v>
      </c>
      <c r="H32" s="23">
        <v>7.55</v>
      </c>
      <c r="I32" s="92"/>
      <c r="J32" s="43">
        <f>G32+H32-I32</f>
        <v>9.65</v>
      </c>
      <c r="K32" s="48">
        <v>1.3</v>
      </c>
      <c r="L32" s="23">
        <v>7.3</v>
      </c>
      <c r="M32" s="37"/>
      <c r="N32" s="49">
        <f>K32+L32-M32</f>
        <v>8.6</v>
      </c>
      <c r="O32" s="51">
        <v>1.9</v>
      </c>
      <c r="P32" s="23">
        <v>8.2</v>
      </c>
      <c r="Q32" s="37"/>
      <c r="R32" s="43">
        <f>O32+P32-Q32</f>
        <v>10.1</v>
      </c>
      <c r="S32" s="48">
        <v>1.6</v>
      </c>
      <c r="T32" s="23">
        <v>8.75</v>
      </c>
      <c r="U32" s="37"/>
      <c r="V32" s="49">
        <f>S32+T32-U32</f>
        <v>10.35</v>
      </c>
      <c r="W32" s="51">
        <v>2.4</v>
      </c>
      <c r="X32" s="23">
        <v>8.15</v>
      </c>
      <c r="Y32" s="37"/>
      <c r="Z32" s="43">
        <f>W32+X32-Y32</f>
        <v>10.55</v>
      </c>
      <c r="AA32" s="48">
        <v>1.2</v>
      </c>
      <c r="AB32" s="23">
        <v>8.75</v>
      </c>
      <c r="AC32" s="37"/>
      <c r="AD32" s="49">
        <f>AA32+AB32-AC32</f>
        <v>9.95</v>
      </c>
      <c r="AE32" s="45">
        <f>J32+N32+R32+V32+Z32+AD32</f>
        <v>59.2</v>
      </c>
    </row>
    <row r="33" spans="1:31" ht="15.75">
      <c r="A33" s="41" t="s">
        <v>66</v>
      </c>
      <c r="B33" s="84" t="s">
        <v>108</v>
      </c>
      <c r="C33" s="74" t="s">
        <v>106</v>
      </c>
      <c r="D33" s="87">
        <v>2006</v>
      </c>
      <c r="E33" s="103" t="s">
        <v>105</v>
      </c>
      <c r="F33" s="51"/>
      <c r="G33" s="48">
        <v>2.4</v>
      </c>
      <c r="H33" s="23">
        <v>8.55</v>
      </c>
      <c r="I33" s="92"/>
      <c r="J33" s="43">
        <f>G33+H33-I33</f>
        <v>10.950000000000001</v>
      </c>
      <c r="K33" s="48">
        <v>1.2</v>
      </c>
      <c r="L33" s="23">
        <v>6.65</v>
      </c>
      <c r="M33" s="37"/>
      <c r="N33" s="49">
        <f>K33+L33-M33</f>
        <v>7.8500000000000005</v>
      </c>
      <c r="O33" s="51">
        <v>1.2</v>
      </c>
      <c r="P33" s="23">
        <v>9.1</v>
      </c>
      <c r="Q33" s="37"/>
      <c r="R33" s="43">
        <f>O33+P33-Q33</f>
        <v>10.299999999999999</v>
      </c>
      <c r="S33" s="48">
        <v>1.6</v>
      </c>
      <c r="T33" s="23">
        <v>8.55</v>
      </c>
      <c r="U33" s="37"/>
      <c r="V33" s="49">
        <f>S33+T33-U33</f>
        <v>10.15</v>
      </c>
      <c r="W33" s="51">
        <v>1.2</v>
      </c>
      <c r="X33" s="23">
        <v>8.7</v>
      </c>
      <c r="Y33" s="37"/>
      <c r="Z33" s="43">
        <f>W33+X33-Y33</f>
        <v>9.899999999999999</v>
      </c>
      <c r="AA33" s="48">
        <v>1.2</v>
      </c>
      <c r="AB33" s="23">
        <v>8.6</v>
      </c>
      <c r="AC33" s="37"/>
      <c r="AD33" s="49">
        <f>AA33+AB33-AC33</f>
        <v>9.799999999999999</v>
      </c>
      <c r="AE33" s="45">
        <f>J33+N33+R33+V33+Z33+AD33</f>
        <v>58.949999999999996</v>
      </c>
    </row>
    <row r="34" spans="1:31" ht="15.75">
      <c r="A34" s="41" t="s">
        <v>67</v>
      </c>
      <c r="B34" s="73" t="s">
        <v>87</v>
      </c>
      <c r="C34" s="74" t="s">
        <v>38</v>
      </c>
      <c r="D34" s="89">
        <v>2006</v>
      </c>
      <c r="E34" s="103" t="s">
        <v>126</v>
      </c>
      <c r="F34" s="100"/>
      <c r="G34" s="48">
        <v>2.6</v>
      </c>
      <c r="H34" s="23">
        <v>8.3</v>
      </c>
      <c r="I34" s="92"/>
      <c r="J34" s="43">
        <f>G34+H34-I34</f>
        <v>10.9</v>
      </c>
      <c r="K34" s="48">
        <v>0.8</v>
      </c>
      <c r="L34" s="23">
        <v>8.4</v>
      </c>
      <c r="M34" s="37"/>
      <c r="N34" s="49">
        <f>K34+L34-M34</f>
        <v>9.200000000000001</v>
      </c>
      <c r="O34" s="51">
        <v>1.9</v>
      </c>
      <c r="P34" s="23">
        <v>8.3</v>
      </c>
      <c r="Q34" s="37"/>
      <c r="R34" s="43">
        <f>O34+P34-Q34</f>
        <v>10.200000000000001</v>
      </c>
      <c r="S34" s="48">
        <v>1.6</v>
      </c>
      <c r="T34" s="23">
        <v>8.3</v>
      </c>
      <c r="U34" s="37"/>
      <c r="V34" s="49">
        <f>S34+T34-U34</f>
        <v>9.9</v>
      </c>
      <c r="W34" s="51">
        <v>1.3</v>
      </c>
      <c r="X34" s="23">
        <v>8.1</v>
      </c>
      <c r="Y34" s="37"/>
      <c r="Z34" s="43">
        <f>W34+X34-Y34</f>
        <v>9.4</v>
      </c>
      <c r="AA34" s="48">
        <v>1.2</v>
      </c>
      <c r="AB34" s="23">
        <v>7.8</v>
      </c>
      <c r="AC34" s="37"/>
      <c r="AD34" s="49">
        <f>AA34+AB34-AC34</f>
        <v>9</v>
      </c>
      <c r="AE34" s="45">
        <f>J34+N34+R34+V34+Z34+AD34</f>
        <v>58.6</v>
      </c>
    </row>
    <row r="35" spans="1:31" ht="15.75">
      <c r="A35" s="41" t="s">
        <v>68</v>
      </c>
      <c r="B35" s="73" t="s">
        <v>84</v>
      </c>
      <c r="C35" s="74" t="s">
        <v>85</v>
      </c>
      <c r="D35" s="89">
        <v>2007</v>
      </c>
      <c r="E35" s="103" t="s">
        <v>125</v>
      </c>
      <c r="F35" s="100"/>
      <c r="G35" s="48">
        <v>3</v>
      </c>
      <c r="H35" s="23">
        <v>8.2</v>
      </c>
      <c r="I35" s="92"/>
      <c r="J35" s="43">
        <f>G35+H35-I35</f>
        <v>11.2</v>
      </c>
      <c r="K35" s="48">
        <v>0.6</v>
      </c>
      <c r="L35" s="23">
        <v>8</v>
      </c>
      <c r="M35" s="37"/>
      <c r="N35" s="49">
        <f>K35+L35-M35</f>
        <v>8.6</v>
      </c>
      <c r="O35" s="51">
        <v>1.9</v>
      </c>
      <c r="P35" s="23">
        <v>8.4</v>
      </c>
      <c r="Q35" s="37"/>
      <c r="R35" s="43">
        <f>O35+P35-Q35</f>
        <v>10.3</v>
      </c>
      <c r="S35" s="48">
        <v>1.6</v>
      </c>
      <c r="T35" s="23">
        <v>8.5</v>
      </c>
      <c r="U35" s="37"/>
      <c r="V35" s="49">
        <f>S35+T35-U35</f>
        <v>10.1</v>
      </c>
      <c r="W35" s="51">
        <v>1.3</v>
      </c>
      <c r="X35" s="23">
        <v>8.15</v>
      </c>
      <c r="Y35" s="37"/>
      <c r="Z35" s="43">
        <f>W35+X35-Y35</f>
        <v>9.450000000000001</v>
      </c>
      <c r="AA35" s="48">
        <v>0.6</v>
      </c>
      <c r="AB35" s="23">
        <v>8.1</v>
      </c>
      <c r="AC35" s="37"/>
      <c r="AD35" s="49">
        <f>AA35+AB35-AC35</f>
        <v>8.7</v>
      </c>
      <c r="AE35" s="45">
        <f>J35+N35+R35+V35+Z35+AD35</f>
        <v>58.349999999999994</v>
      </c>
    </row>
    <row r="36" spans="1:31" ht="15.75">
      <c r="A36" s="41" t="s">
        <v>68</v>
      </c>
      <c r="B36" s="73" t="s">
        <v>93</v>
      </c>
      <c r="C36" s="74" t="s">
        <v>94</v>
      </c>
      <c r="D36" s="89">
        <v>2006</v>
      </c>
      <c r="E36" s="103" t="s">
        <v>91</v>
      </c>
      <c r="F36" s="100"/>
      <c r="G36" s="48">
        <v>2.4</v>
      </c>
      <c r="H36" s="23">
        <v>7.65</v>
      </c>
      <c r="I36" s="92"/>
      <c r="J36" s="43">
        <f>G36+H36-I36</f>
        <v>10.05</v>
      </c>
      <c r="K36" s="48">
        <v>0.6</v>
      </c>
      <c r="L36" s="23">
        <v>8.7</v>
      </c>
      <c r="M36" s="37"/>
      <c r="N36" s="49">
        <f>K36+L36-M36</f>
        <v>9.299999999999999</v>
      </c>
      <c r="O36" s="51">
        <v>1.8</v>
      </c>
      <c r="P36" s="23">
        <v>8.2</v>
      </c>
      <c r="Q36" s="37"/>
      <c r="R36" s="43">
        <f>O36+P36-Q36</f>
        <v>10</v>
      </c>
      <c r="S36" s="48">
        <v>1.6</v>
      </c>
      <c r="T36" s="23">
        <v>8.05</v>
      </c>
      <c r="U36" s="37"/>
      <c r="V36" s="49">
        <f>S36+T36-U36</f>
        <v>9.65</v>
      </c>
      <c r="W36" s="51">
        <v>1.3</v>
      </c>
      <c r="X36" s="23">
        <v>8.35</v>
      </c>
      <c r="Y36" s="37"/>
      <c r="Z36" s="43">
        <f>W36+X36-Y36</f>
        <v>9.65</v>
      </c>
      <c r="AA36" s="48">
        <v>1.2</v>
      </c>
      <c r="AB36" s="23">
        <v>8.5</v>
      </c>
      <c r="AC36" s="37"/>
      <c r="AD36" s="49">
        <f>AA36+AB36-AC36</f>
        <v>9.7</v>
      </c>
      <c r="AE36" s="45">
        <f>J36+N36+R36+V36+Z36+AD36</f>
        <v>58.349999999999994</v>
      </c>
    </row>
    <row r="37" spans="1:31" ht="15.75">
      <c r="A37" s="41" t="s">
        <v>69</v>
      </c>
      <c r="B37" s="73" t="s">
        <v>92</v>
      </c>
      <c r="C37" s="74" t="s">
        <v>28</v>
      </c>
      <c r="D37" s="89">
        <v>2007</v>
      </c>
      <c r="E37" s="103" t="s">
        <v>91</v>
      </c>
      <c r="F37" s="100"/>
      <c r="G37" s="48">
        <v>1.8</v>
      </c>
      <c r="H37" s="23">
        <v>9.25</v>
      </c>
      <c r="I37" s="92"/>
      <c r="J37" s="43">
        <f>G37+H37-I37</f>
        <v>11.05</v>
      </c>
      <c r="K37" s="48">
        <v>0.6</v>
      </c>
      <c r="L37" s="23">
        <v>9.15</v>
      </c>
      <c r="M37" s="37"/>
      <c r="N37" s="49">
        <f>K37+L37-M37</f>
        <v>9.75</v>
      </c>
      <c r="O37" s="51">
        <v>1.4</v>
      </c>
      <c r="P37" s="23">
        <v>8.8</v>
      </c>
      <c r="Q37" s="37"/>
      <c r="R37" s="43">
        <f>O37+P37-Q37</f>
        <v>10.200000000000001</v>
      </c>
      <c r="S37" s="48">
        <v>1.6</v>
      </c>
      <c r="T37" s="23">
        <v>8.45</v>
      </c>
      <c r="U37" s="37"/>
      <c r="V37" s="49">
        <f>S37+T37-U37</f>
        <v>10.049999999999999</v>
      </c>
      <c r="W37" s="51">
        <v>0.6</v>
      </c>
      <c r="X37" s="23">
        <v>7.6</v>
      </c>
      <c r="Y37" s="37"/>
      <c r="Z37" s="43">
        <f>W37+X37-Y37</f>
        <v>8.2</v>
      </c>
      <c r="AA37" s="48">
        <v>0.6</v>
      </c>
      <c r="AB37" s="23">
        <v>8.3</v>
      </c>
      <c r="AC37" s="37"/>
      <c r="AD37" s="49">
        <f>AA37+AB37-AC37</f>
        <v>8.9</v>
      </c>
      <c r="AE37" s="45">
        <f>J37+N37+R37+V37+Z37+AD37</f>
        <v>58.15</v>
      </c>
    </row>
    <row r="38" spans="1:31" ht="15.75">
      <c r="A38" s="41" t="s">
        <v>129</v>
      </c>
      <c r="B38" s="73" t="s">
        <v>45</v>
      </c>
      <c r="C38" s="74" t="s">
        <v>40</v>
      </c>
      <c r="D38" s="88" t="s">
        <v>70</v>
      </c>
      <c r="E38" s="103" t="s">
        <v>29</v>
      </c>
      <c r="F38" s="100"/>
      <c r="G38" s="48">
        <v>2.4</v>
      </c>
      <c r="H38" s="23">
        <v>7.05</v>
      </c>
      <c r="I38" s="92"/>
      <c r="J38" s="43">
        <f>G38+H38-I38</f>
        <v>9.45</v>
      </c>
      <c r="K38" s="48">
        <v>0.6</v>
      </c>
      <c r="L38" s="23">
        <v>8.3</v>
      </c>
      <c r="M38" s="37"/>
      <c r="N38" s="49">
        <f>K38+L38-M38</f>
        <v>8.9</v>
      </c>
      <c r="O38" s="51">
        <v>1.3</v>
      </c>
      <c r="P38" s="23">
        <v>8.6</v>
      </c>
      <c r="Q38" s="37"/>
      <c r="R38" s="43">
        <f>O38+P38-Q38</f>
        <v>9.9</v>
      </c>
      <c r="S38" s="48">
        <v>1.6</v>
      </c>
      <c r="T38" s="23">
        <v>8.8</v>
      </c>
      <c r="U38" s="37"/>
      <c r="V38" s="49">
        <f>S38+T38-U38</f>
        <v>10.4</v>
      </c>
      <c r="W38" s="51">
        <v>1.8</v>
      </c>
      <c r="X38" s="23">
        <v>8.2</v>
      </c>
      <c r="Y38" s="37"/>
      <c r="Z38" s="43">
        <f>W38+X38-Y38</f>
        <v>10</v>
      </c>
      <c r="AA38" s="48">
        <v>0.6</v>
      </c>
      <c r="AB38" s="23">
        <v>7.9</v>
      </c>
      <c r="AC38" s="37"/>
      <c r="AD38" s="49">
        <f>AA38+AB38-AC38</f>
        <v>8.5</v>
      </c>
      <c r="AE38" s="45">
        <f>J38+N38+R38+V38+Z38+AD38</f>
        <v>57.15</v>
      </c>
    </row>
    <row r="39" spans="1:31" ht="15.75">
      <c r="A39" s="41" t="s">
        <v>130</v>
      </c>
      <c r="B39" s="73" t="s">
        <v>128</v>
      </c>
      <c r="C39" s="74" t="s">
        <v>39</v>
      </c>
      <c r="D39" s="88" t="s">
        <v>72</v>
      </c>
      <c r="E39" s="103" t="s">
        <v>127</v>
      </c>
      <c r="F39" s="100"/>
      <c r="G39" s="48">
        <v>2.7</v>
      </c>
      <c r="H39" s="23">
        <v>6.9</v>
      </c>
      <c r="I39" s="92"/>
      <c r="J39" s="43">
        <f>G39+H39-I39</f>
        <v>9.600000000000001</v>
      </c>
      <c r="K39" s="48">
        <v>0.6</v>
      </c>
      <c r="L39" s="23">
        <v>7.3</v>
      </c>
      <c r="M39" s="37"/>
      <c r="N39" s="49">
        <f>K39+L39-M39</f>
        <v>7.8999999999999995</v>
      </c>
      <c r="O39" s="51">
        <v>1.9</v>
      </c>
      <c r="P39" s="23">
        <v>8.2</v>
      </c>
      <c r="Q39" s="37"/>
      <c r="R39" s="43">
        <f>O39+P39-Q39</f>
        <v>10.1</v>
      </c>
      <c r="S39" s="48">
        <v>1.6</v>
      </c>
      <c r="T39" s="23">
        <v>8.4</v>
      </c>
      <c r="U39" s="37"/>
      <c r="V39" s="49">
        <f>S39+T39-U39</f>
        <v>10</v>
      </c>
      <c r="W39" s="51">
        <v>2</v>
      </c>
      <c r="X39" s="23">
        <v>8.15</v>
      </c>
      <c r="Y39" s="37"/>
      <c r="Z39" s="43">
        <f>W39+X39-Y39</f>
        <v>10.15</v>
      </c>
      <c r="AA39" s="48">
        <v>0.6</v>
      </c>
      <c r="AB39" s="23">
        <v>8.2</v>
      </c>
      <c r="AC39" s="37"/>
      <c r="AD39" s="49">
        <f>AA39+AB39-AC39</f>
        <v>8.799999999999999</v>
      </c>
      <c r="AE39" s="45">
        <f>J39+N39+R39+V39+Z39+AD39</f>
        <v>56.55</v>
      </c>
    </row>
    <row r="40" spans="1:31" ht="15.75">
      <c r="A40" s="41" t="s">
        <v>131</v>
      </c>
      <c r="B40" s="73" t="s">
        <v>76</v>
      </c>
      <c r="C40" s="74" t="s">
        <v>37</v>
      </c>
      <c r="D40" s="88" t="s">
        <v>72</v>
      </c>
      <c r="E40" s="103" t="s">
        <v>51</v>
      </c>
      <c r="F40" s="100"/>
      <c r="G40" s="48">
        <v>2.4</v>
      </c>
      <c r="H40" s="23">
        <v>7.3</v>
      </c>
      <c r="I40" s="92"/>
      <c r="J40" s="43">
        <f>G40+H40-I40</f>
        <v>9.7</v>
      </c>
      <c r="K40" s="48"/>
      <c r="L40" s="23">
        <v>8.85</v>
      </c>
      <c r="M40" s="37"/>
      <c r="N40" s="49">
        <f>K40+L40-M40</f>
        <v>8.85</v>
      </c>
      <c r="O40" s="51">
        <v>1.2</v>
      </c>
      <c r="P40" s="23">
        <v>8.6</v>
      </c>
      <c r="Q40" s="37"/>
      <c r="R40" s="43">
        <f>O40+P40-Q40</f>
        <v>9.799999999999999</v>
      </c>
      <c r="S40" s="48">
        <v>1.6</v>
      </c>
      <c r="T40" s="23">
        <v>8.3</v>
      </c>
      <c r="U40" s="37"/>
      <c r="V40" s="49">
        <f>S40+T40-U40</f>
        <v>9.9</v>
      </c>
      <c r="W40" s="51">
        <v>1.2</v>
      </c>
      <c r="X40" s="23">
        <v>8.45</v>
      </c>
      <c r="Y40" s="37"/>
      <c r="Z40" s="43">
        <f>W40+X40-Y40</f>
        <v>9.649999999999999</v>
      </c>
      <c r="AA40" s="48">
        <v>0</v>
      </c>
      <c r="AB40" s="23">
        <v>8.5</v>
      </c>
      <c r="AC40" s="37"/>
      <c r="AD40" s="49">
        <f>AA40+AB40-AC40</f>
        <v>8.5</v>
      </c>
      <c r="AE40" s="45">
        <f>J40+N40+R40+V40+Z40+AD40</f>
        <v>56.39999999999999</v>
      </c>
    </row>
    <row r="41" spans="1:31" ht="15.75">
      <c r="A41" s="41" t="s">
        <v>132</v>
      </c>
      <c r="B41" s="73" t="s">
        <v>96</v>
      </c>
      <c r="C41" s="74" t="s">
        <v>26</v>
      </c>
      <c r="D41" s="89">
        <v>2006</v>
      </c>
      <c r="E41" s="103" t="s">
        <v>97</v>
      </c>
      <c r="F41" s="100"/>
      <c r="G41" s="48">
        <v>2.7</v>
      </c>
      <c r="H41" s="23">
        <v>7.2</v>
      </c>
      <c r="I41" s="92"/>
      <c r="J41" s="43">
        <f>G41+H41-I41</f>
        <v>9.9</v>
      </c>
      <c r="K41" s="48">
        <v>0.6</v>
      </c>
      <c r="L41" s="23">
        <v>7.7</v>
      </c>
      <c r="M41" s="37"/>
      <c r="N41" s="49">
        <f>K41+L41-M41</f>
        <v>8.3</v>
      </c>
      <c r="O41" s="51">
        <v>1.4</v>
      </c>
      <c r="P41" s="23">
        <v>8.1</v>
      </c>
      <c r="Q41" s="37"/>
      <c r="R41" s="43">
        <f>O41+P41-Q41</f>
        <v>9.5</v>
      </c>
      <c r="S41" s="48">
        <v>1.6</v>
      </c>
      <c r="T41" s="23">
        <v>7.75</v>
      </c>
      <c r="U41" s="37"/>
      <c r="V41" s="49">
        <f>S41+T41-U41</f>
        <v>9.35</v>
      </c>
      <c r="W41" s="51">
        <v>1.8</v>
      </c>
      <c r="X41" s="23">
        <v>8.05</v>
      </c>
      <c r="Y41" s="37"/>
      <c r="Z41" s="43">
        <f>W41+X41-Y41</f>
        <v>9.850000000000001</v>
      </c>
      <c r="AA41" s="48">
        <v>1.2</v>
      </c>
      <c r="AB41" s="23">
        <v>8</v>
      </c>
      <c r="AC41" s="37"/>
      <c r="AD41" s="49">
        <f>AA41+AB41-AC41</f>
        <v>9.2</v>
      </c>
      <c r="AE41" s="45">
        <f>J41+N41+R41+V41+Z41+AD41</f>
        <v>56.10000000000001</v>
      </c>
    </row>
    <row r="42" spans="1:31" ht="15.75">
      <c r="A42" s="41" t="s">
        <v>133</v>
      </c>
      <c r="B42" s="73" t="s">
        <v>99</v>
      </c>
      <c r="C42" s="74" t="s">
        <v>74</v>
      </c>
      <c r="D42" s="89">
        <v>2007</v>
      </c>
      <c r="E42" s="103" t="s">
        <v>98</v>
      </c>
      <c r="F42" s="51"/>
      <c r="G42" s="48">
        <v>1.9</v>
      </c>
      <c r="H42" s="23">
        <v>7.2</v>
      </c>
      <c r="I42" s="92"/>
      <c r="J42" s="43">
        <f>G42+H42-I42</f>
        <v>9.1</v>
      </c>
      <c r="K42" s="48">
        <v>0.6</v>
      </c>
      <c r="L42" s="23">
        <v>8.6</v>
      </c>
      <c r="M42" s="37"/>
      <c r="N42" s="49">
        <f>K42+L42-M42</f>
        <v>9.2</v>
      </c>
      <c r="O42" s="51">
        <v>1.2</v>
      </c>
      <c r="P42" s="23">
        <v>8.9</v>
      </c>
      <c r="Q42" s="37"/>
      <c r="R42" s="43">
        <f>O42+P42-Q42</f>
        <v>10.1</v>
      </c>
      <c r="S42" s="48">
        <v>1.6</v>
      </c>
      <c r="T42" s="23">
        <v>8.1</v>
      </c>
      <c r="U42" s="37"/>
      <c r="V42" s="49">
        <f>S42+T42-U42</f>
        <v>9.7</v>
      </c>
      <c r="W42" s="51">
        <v>0.6</v>
      </c>
      <c r="X42" s="23">
        <v>8.2</v>
      </c>
      <c r="Y42" s="37"/>
      <c r="Z42" s="43">
        <f>W42+X42-Y42</f>
        <v>8.799999999999999</v>
      </c>
      <c r="AA42" s="48">
        <v>0.6</v>
      </c>
      <c r="AB42" s="23">
        <v>8.4</v>
      </c>
      <c r="AC42" s="37"/>
      <c r="AD42" s="49">
        <f>AA42+AB42-AC42</f>
        <v>9</v>
      </c>
      <c r="AE42" s="45">
        <f>J42+N42+R42+V42+Z42+AD42</f>
        <v>55.89999999999999</v>
      </c>
    </row>
    <row r="43" spans="1:31" ht="15.75">
      <c r="A43" s="41" t="s">
        <v>134</v>
      </c>
      <c r="B43" s="73" t="s">
        <v>88</v>
      </c>
      <c r="C43" s="74" t="s">
        <v>31</v>
      </c>
      <c r="D43" s="89">
        <v>2006</v>
      </c>
      <c r="E43" s="103" t="s">
        <v>126</v>
      </c>
      <c r="F43" s="100"/>
      <c r="G43" s="48">
        <v>2.6</v>
      </c>
      <c r="H43" s="23">
        <v>6.9</v>
      </c>
      <c r="I43" s="92">
        <v>0.3</v>
      </c>
      <c r="J43" s="43">
        <f>G43+H43-I43</f>
        <v>9.2</v>
      </c>
      <c r="K43" s="48">
        <v>0.8</v>
      </c>
      <c r="L43" s="23">
        <v>8</v>
      </c>
      <c r="M43" s="37"/>
      <c r="N43" s="49">
        <f>K43+L43-M43</f>
        <v>8.8</v>
      </c>
      <c r="O43" s="51">
        <v>1.9</v>
      </c>
      <c r="P43" s="23">
        <v>8.5</v>
      </c>
      <c r="Q43" s="37"/>
      <c r="R43" s="43">
        <f>O43+P43-Q43</f>
        <v>10.4</v>
      </c>
      <c r="S43" s="48">
        <v>1.6</v>
      </c>
      <c r="T43" s="23">
        <v>8.05</v>
      </c>
      <c r="U43" s="37"/>
      <c r="V43" s="49">
        <f>S43+T43-U43</f>
        <v>9.65</v>
      </c>
      <c r="W43" s="51">
        <v>1.4</v>
      </c>
      <c r="X43" s="23">
        <v>7.95</v>
      </c>
      <c r="Y43" s="37"/>
      <c r="Z43" s="43">
        <f>W43+X43-Y43</f>
        <v>9.35</v>
      </c>
      <c r="AA43" s="48">
        <v>0.6</v>
      </c>
      <c r="AB43" s="23">
        <v>7.7</v>
      </c>
      <c r="AC43" s="37"/>
      <c r="AD43" s="49">
        <f>AA43+AB43-AC43</f>
        <v>8.3</v>
      </c>
      <c r="AE43" s="45">
        <f>J43+N43+R43+V43+Z43+AD43</f>
        <v>55.7</v>
      </c>
    </row>
    <row r="44" spans="1:31" ht="15.75">
      <c r="A44" s="41" t="s">
        <v>135</v>
      </c>
      <c r="B44" s="73" t="s">
        <v>86</v>
      </c>
      <c r="C44" s="74" t="s">
        <v>27</v>
      </c>
      <c r="D44" s="89">
        <v>2007</v>
      </c>
      <c r="E44" s="103" t="s">
        <v>125</v>
      </c>
      <c r="F44" s="100"/>
      <c r="G44" s="48">
        <v>1.8</v>
      </c>
      <c r="H44" s="23">
        <v>9.05</v>
      </c>
      <c r="I44" s="92"/>
      <c r="J44" s="43">
        <f>G44+H44-I44</f>
        <v>10.850000000000001</v>
      </c>
      <c r="K44" s="48">
        <v>0.6</v>
      </c>
      <c r="L44" s="23">
        <v>8.2</v>
      </c>
      <c r="M44" s="37"/>
      <c r="N44" s="49">
        <f>K44+L44-M44</f>
        <v>8.799999999999999</v>
      </c>
      <c r="O44" s="51">
        <v>1.2</v>
      </c>
      <c r="P44" s="23">
        <v>8.6</v>
      </c>
      <c r="Q44" s="37"/>
      <c r="R44" s="43">
        <f>O44+P44-Q44</f>
        <v>9.799999999999999</v>
      </c>
      <c r="S44" s="48">
        <v>1.6</v>
      </c>
      <c r="T44" s="23">
        <v>8.1</v>
      </c>
      <c r="U44" s="37"/>
      <c r="V44" s="49">
        <f>S44+T44-U44</f>
        <v>9.7</v>
      </c>
      <c r="W44" s="51">
        <v>0.6</v>
      </c>
      <c r="X44" s="23">
        <v>8.4</v>
      </c>
      <c r="Y44" s="37"/>
      <c r="Z44" s="43">
        <f>W44+X44-Y44</f>
        <v>9</v>
      </c>
      <c r="AA44" s="48">
        <v>0</v>
      </c>
      <c r="AB44" s="23">
        <v>7.35</v>
      </c>
      <c r="AC44" s="37"/>
      <c r="AD44" s="49">
        <f>AA44+AB44-AC44</f>
        <v>7.35</v>
      </c>
      <c r="AE44" s="45">
        <f>J44+N44+R44+V44+Z44+AD44</f>
        <v>55.49999999999999</v>
      </c>
    </row>
    <row r="45" spans="1:31" ht="15.75">
      <c r="A45" s="41" t="s">
        <v>136</v>
      </c>
      <c r="B45" s="84" t="s">
        <v>109</v>
      </c>
      <c r="C45" s="74" t="s">
        <v>83</v>
      </c>
      <c r="D45" s="87">
        <v>2006</v>
      </c>
      <c r="E45" s="103" t="s">
        <v>104</v>
      </c>
      <c r="F45" s="51"/>
      <c r="G45" s="48">
        <v>2.4</v>
      </c>
      <c r="H45" s="23">
        <v>7.85</v>
      </c>
      <c r="I45" s="92"/>
      <c r="J45" s="43">
        <f>G45+H45-I45</f>
        <v>10.25</v>
      </c>
      <c r="K45" s="48"/>
      <c r="L45" s="23">
        <v>7.8</v>
      </c>
      <c r="M45" s="37"/>
      <c r="N45" s="49">
        <f>K45+L45-M45</f>
        <v>7.8</v>
      </c>
      <c r="O45" s="51">
        <v>1.8</v>
      </c>
      <c r="P45" s="23">
        <v>8.3</v>
      </c>
      <c r="Q45" s="37"/>
      <c r="R45" s="43">
        <f>O45+P45-Q45</f>
        <v>10.100000000000001</v>
      </c>
      <c r="S45" s="48">
        <v>1.6</v>
      </c>
      <c r="T45" s="23">
        <v>7.6</v>
      </c>
      <c r="U45" s="37"/>
      <c r="V45" s="49">
        <f>S45+T45-U45</f>
        <v>9.2</v>
      </c>
      <c r="W45" s="51">
        <v>0.6</v>
      </c>
      <c r="X45" s="23">
        <v>8.2</v>
      </c>
      <c r="Y45" s="37"/>
      <c r="Z45" s="43">
        <f>W45+X45-Y45</f>
        <v>8.799999999999999</v>
      </c>
      <c r="AA45" s="48">
        <v>0</v>
      </c>
      <c r="AB45" s="23">
        <v>8.05</v>
      </c>
      <c r="AC45" s="37"/>
      <c r="AD45" s="49">
        <f>AA45+AB45-AC45</f>
        <v>8.05</v>
      </c>
      <c r="AE45" s="45">
        <f>J45+N45+R45+V45+Z45+AD45</f>
        <v>54.2</v>
      </c>
    </row>
    <row r="46" spans="1:31" ht="15.75">
      <c r="A46" s="41" t="s">
        <v>137</v>
      </c>
      <c r="B46" s="82" t="s">
        <v>107</v>
      </c>
      <c r="C46" s="74" t="s">
        <v>44</v>
      </c>
      <c r="D46" s="86">
        <v>2007</v>
      </c>
      <c r="E46" s="103" t="s">
        <v>104</v>
      </c>
      <c r="F46" s="51"/>
      <c r="G46" s="48">
        <v>2.5</v>
      </c>
      <c r="H46" s="23">
        <v>8.6</v>
      </c>
      <c r="I46" s="92"/>
      <c r="J46" s="43">
        <f>G46+H46-I46</f>
        <v>11.1</v>
      </c>
      <c r="K46" s="48"/>
      <c r="L46" s="23">
        <v>8.2</v>
      </c>
      <c r="M46" s="37"/>
      <c r="N46" s="49">
        <f>K46+L46-M46</f>
        <v>8.2</v>
      </c>
      <c r="O46" s="51">
        <v>1.2</v>
      </c>
      <c r="P46" s="23">
        <v>8.5</v>
      </c>
      <c r="Q46" s="37"/>
      <c r="R46" s="43">
        <f>O46+P46-Q46</f>
        <v>9.7</v>
      </c>
      <c r="S46" s="48">
        <v>0</v>
      </c>
      <c r="T46" s="23">
        <v>0</v>
      </c>
      <c r="U46" s="37"/>
      <c r="V46" s="49">
        <f>S46+T46-U46</f>
        <v>0</v>
      </c>
      <c r="W46" s="51">
        <v>0.6</v>
      </c>
      <c r="X46" s="23">
        <v>8.8</v>
      </c>
      <c r="Y46" s="37"/>
      <c r="Z46" s="43">
        <f>W46+X46-Y46</f>
        <v>9.4</v>
      </c>
      <c r="AA46" s="48">
        <v>0</v>
      </c>
      <c r="AB46" s="23">
        <v>8.55</v>
      </c>
      <c r="AC46" s="37"/>
      <c r="AD46" s="49">
        <f>AA46+AB46-AC46</f>
        <v>8.55</v>
      </c>
      <c r="AE46" s="45">
        <f>J46+N46+R46+V46+Z46+AD46</f>
        <v>46.95</v>
      </c>
    </row>
    <row r="47" spans="1:31" ht="15.75">
      <c r="A47" s="41" t="s">
        <v>138</v>
      </c>
      <c r="B47" s="73" t="s">
        <v>101</v>
      </c>
      <c r="C47" s="74" t="s">
        <v>28</v>
      </c>
      <c r="D47" s="89">
        <v>2006</v>
      </c>
      <c r="E47" s="103" t="s">
        <v>100</v>
      </c>
      <c r="F47" s="100"/>
      <c r="G47" s="48">
        <v>0</v>
      </c>
      <c r="H47" s="23">
        <v>7.7</v>
      </c>
      <c r="I47" s="92"/>
      <c r="J47" s="43">
        <f>G47+H47-I47</f>
        <v>7.7</v>
      </c>
      <c r="K47" s="48"/>
      <c r="L47" s="23">
        <v>7.35</v>
      </c>
      <c r="M47" s="37"/>
      <c r="N47" s="49">
        <f>K47+L47-M47</f>
        <v>7.35</v>
      </c>
      <c r="O47" s="51">
        <v>0</v>
      </c>
      <c r="P47" s="23">
        <v>8</v>
      </c>
      <c r="Q47" s="37"/>
      <c r="R47" s="43">
        <f>O47+P47-Q47</f>
        <v>8</v>
      </c>
      <c r="S47" s="48">
        <v>1</v>
      </c>
      <c r="T47" s="23">
        <v>8.2</v>
      </c>
      <c r="U47" s="37"/>
      <c r="V47" s="49">
        <f>S47+T47-U47</f>
        <v>9.2</v>
      </c>
      <c r="W47" s="51">
        <v>0.6</v>
      </c>
      <c r="X47" s="23">
        <v>6.6</v>
      </c>
      <c r="Y47" s="37"/>
      <c r="Z47" s="43">
        <f>W47+X47-Y47</f>
        <v>7.199999999999999</v>
      </c>
      <c r="AA47" s="48">
        <v>0</v>
      </c>
      <c r="AB47" s="23">
        <v>7</v>
      </c>
      <c r="AC47" s="37"/>
      <c r="AD47" s="49">
        <f>AA47+AB47-AC47</f>
        <v>7</v>
      </c>
      <c r="AE47" s="45">
        <f>J47+N47+R47+V47+Z47+AD47</f>
        <v>46.45</v>
      </c>
    </row>
    <row r="48" spans="1:31" ht="15.75">
      <c r="A48" s="41" t="s">
        <v>139</v>
      </c>
      <c r="B48" s="73" t="s">
        <v>82</v>
      </c>
      <c r="C48" s="74" t="s">
        <v>37</v>
      </c>
      <c r="D48" s="89">
        <v>2007</v>
      </c>
      <c r="E48" s="103" t="s">
        <v>79</v>
      </c>
      <c r="G48" s="48"/>
      <c r="H48" s="23"/>
      <c r="I48" s="92"/>
      <c r="J48" s="43">
        <f>G48+H48-I48</f>
        <v>0</v>
      </c>
      <c r="K48" s="48">
        <v>0.6</v>
      </c>
      <c r="L48" s="23">
        <v>8.9</v>
      </c>
      <c r="M48" s="37"/>
      <c r="N48" s="49">
        <f>K48+L48-M48</f>
        <v>9.5</v>
      </c>
      <c r="O48" s="51">
        <v>1.9</v>
      </c>
      <c r="P48" s="23">
        <v>8.8</v>
      </c>
      <c r="Q48" s="37"/>
      <c r="R48" s="43">
        <f>O48+P48-Q48</f>
        <v>10.700000000000001</v>
      </c>
      <c r="S48" s="48"/>
      <c r="T48" s="23"/>
      <c r="U48" s="37"/>
      <c r="V48" s="49">
        <f>S48+T48-U48</f>
        <v>0</v>
      </c>
      <c r="W48" s="51">
        <v>2.1</v>
      </c>
      <c r="X48" s="23">
        <v>8.25</v>
      </c>
      <c r="Y48" s="37"/>
      <c r="Z48" s="43">
        <f>W48+X48-Y48</f>
        <v>10.35</v>
      </c>
      <c r="AA48" s="48">
        <v>1.2</v>
      </c>
      <c r="AB48" s="23">
        <v>7.6</v>
      </c>
      <c r="AC48" s="37"/>
      <c r="AD48" s="49">
        <f>AA48+AB48-AC48</f>
        <v>8.799999999999999</v>
      </c>
      <c r="AE48" s="45">
        <f>J48+N48+R48+V48+Z48+AD48</f>
        <v>39.35</v>
      </c>
    </row>
    <row r="49" spans="1:31" ht="15.75">
      <c r="A49" s="41" t="s">
        <v>140</v>
      </c>
      <c r="B49" s="79" t="s">
        <v>114</v>
      </c>
      <c r="C49" s="74" t="s">
        <v>58</v>
      </c>
      <c r="D49" s="89">
        <v>2007</v>
      </c>
      <c r="E49" s="103" t="s">
        <v>103</v>
      </c>
      <c r="G49" s="48">
        <v>2.6</v>
      </c>
      <c r="H49" s="23">
        <v>8.15</v>
      </c>
      <c r="I49" s="92"/>
      <c r="J49" s="43">
        <f>G49+H49-I49</f>
        <v>10.75</v>
      </c>
      <c r="K49" s="48"/>
      <c r="L49" s="23"/>
      <c r="M49" s="37"/>
      <c r="N49" s="49">
        <f>K49+L49-M49</f>
        <v>0</v>
      </c>
      <c r="O49" s="51"/>
      <c r="P49" s="23"/>
      <c r="Q49" s="37"/>
      <c r="R49" s="43">
        <f>O49+P49-Q49</f>
        <v>0</v>
      </c>
      <c r="S49" s="48">
        <v>2.2</v>
      </c>
      <c r="T49" s="23">
        <v>9</v>
      </c>
      <c r="U49" s="37"/>
      <c r="V49" s="49">
        <f>S49+T49-U49</f>
        <v>11.2</v>
      </c>
      <c r="W49" s="51"/>
      <c r="X49" s="23"/>
      <c r="Y49" s="37"/>
      <c r="Z49" s="43">
        <f>W49+X49-Y49</f>
        <v>0</v>
      </c>
      <c r="AA49" s="48"/>
      <c r="AB49" s="23"/>
      <c r="AC49" s="37"/>
      <c r="AD49" s="49">
        <f>AA49+AB49-AC49</f>
        <v>0</v>
      </c>
      <c r="AE49" s="45">
        <f>J49+N49+R49+V49+Z49+AD49</f>
        <v>21.95</v>
      </c>
    </row>
  </sheetData>
  <sheetProtection/>
  <mergeCells count="9">
    <mergeCell ref="A3:AE3"/>
    <mergeCell ref="A5:AE5"/>
    <mergeCell ref="G7:J7"/>
    <mergeCell ref="K7:N7"/>
    <mergeCell ref="O7:R7"/>
    <mergeCell ref="S7:V7"/>
    <mergeCell ref="W7:Z7"/>
    <mergeCell ref="AA7:AD7"/>
    <mergeCell ref="A1:AE1"/>
  </mergeCells>
  <printOptions/>
  <pageMargins left="0" right="0" top="0.2755905511811024" bottom="0.15748031496062992" header="0.07874015748031496" footer="0.1574803149606299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55">
      <selection activeCell="F63" sqref="F63"/>
    </sheetView>
  </sheetViews>
  <sheetFormatPr defaultColWidth="9.00390625" defaultRowHeight="12.75"/>
  <cols>
    <col min="1" max="1" width="4.25390625" style="10" customWidth="1"/>
    <col min="2" max="2" width="16.75390625" style="65" customWidth="1"/>
    <col min="3" max="3" width="11.125" style="1" customWidth="1"/>
    <col min="4" max="4" width="4.375" style="2" customWidth="1"/>
    <col min="5" max="10" width="8.625" style="2" customWidth="1"/>
    <col min="11" max="11" width="10.375" style="5" customWidth="1"/>
    <col min="12" max="16384" width="9.125" style="65" customWidth="1"/>
  </cols>
  <sheetData>
    <row r="1" spans="1:11" ht="27" customHeight="1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6.75" customHeight="1">
      <c r="A2" s="4"/>
      <c r="D2" s="1"/>
      <c r="K2" s="13"/>
    </row>
    <row r="3" spans="1:11" ht="18">
      <c r="A3" s="95" t="s">
        <v>141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20.25">
      <c r="A4" s="24"/>
      <c r="B4" s="68"/>
      <c r="C4" s="24"/>
      <c r="D4" s="24"/>
      <c r="E4" s="24"/>
      <c r="F4" s="24"/>
      <c r="G4" s="24"/>
      <c r="H4" s="24"/>
      <c r="I4" s="24"/>
      <c r="J4" s="24"/>
      <c r="K4" s="24"/>
    </row>
    <row r="5" spans="1:11" ht="15.75">
      <c r="A5" s="99" t="s">
        <v>33</v>
      </c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2:11" ht="15.75" customHeight="1">
      <c r="B6" s="67"/>
      <c r="C6" s="10"/>
      <c r="D6" s="10"/>
      <c r="E6" s="10"/>
      <c r="F6" s="10"/>
      <c r="G6" s="10"/>
      <c r="H6" s="10"/>
      <c r="I6" s="10"/>
      <c r="J6" s="10"/>
      <c r="K6" s="10"/>
    </row>
    <row r="7" spans="1:11" s="63" customFormat="1" ht="29.25" customHeight="1">
      <c r="A7" s="9"/>
      <c r="C7" s="2"/>
      <c r="D7" s="2"/>
      <c r="E7"/>
      <c r="F7"/>
      <c r="G7"/>
      <c r="H7"/>
      <c r="I7"/>
      <c r="J7"/>
      <c r="K7" s="8" t="s">
        <v>0</v>
      </c>
    </row>
    <row r="8" spans="1:12" s="63" customFormat="1" ht="8.25" customHeight="1">
      <c r="A8" s="9"/>
      <c r="B8" s="65"/>
      <c r="C8" s="7"/>
      <c r="D8" s="55"/>
      <c r="E8" s="2"/>
      <c r="F8" s="2"/>
      <c r="G8" s="2"/>
      <c r="H8" s="2"/>
      <c r="I8" s="2"/>
      <c r="J8" s="2"/>
      <c r="K8" s="15"/>
      <c r="L8" s="69"/>
    </row>
    <row r="9" spans="1:12" s="63" customFormat="1" ht="17.25" customHeight="1">
      <c r="A9" s="56" t="s">
        <v>1</v>
      </c>
      <c r="B9" s="72" t="s">
        <v>115</v>
      </c>
      <c r="C9" s="66"/>
      <c r="D9" s="77"/>
      <c r="E9" s="2"/>
      <c r="F9" s="2"/>
      <c r="G9" s="2"/>
      <c r="H9" s="2"/>
      <c r="I9" s="2"/>
      <c r="J9" s="2"/>
      <c r="K9" s="15"/>
      <c r="L9" s="69"/>
    </row>
    <row r="10" spans="1:12" s="63" customFormat="1" ht="17.25" customHeight="1">
      <c r="A10" s="56"/>
      <c r="B10" s="81" t="s">
        <v>116</v>
      </c>
      <c r="C10" s="74" t="s">
        <v>117</v>
      </c>
      <c r="D10" s="70">
        <v>2006</v>
      </c>
      <c r="E10" s="54">
        <v>11.65</v>
      </c>
      <c r="F10" s="54">
        <v>10.15</v>
      </c>
      <c r="G10" s="54">
        <v>10.4</v>
      </c>
      <c r="H10" s="54">
        <v>10.9</v>
      </c>
      <c r="I10" s="54">
        <v>11.5</v>
      </c>
      <c r="J10" s="54">
        <v>10.3</v>
      </c>
      <c r="K10" s="15"/>
      <c r="L10" s="69"/>
    </row>
    <row r="11" spans="1:12" s="63" customFormat="1" ht="17.25" customHeight="1">
      <c r="A11" s="56"/>
      <c r="B11" s="81" t="s">
        <v>102</v>
      </c>
      <c r="C11" s="74" t="s">
        <v>37</v>
      </c>
      <c r="D11" s="70">
        <v>2007</v>
      </c>
      <c r="E11" s="54">
        <v>11.1</v>
      </c>
      <c r="F11" s="54">
        <v>10.15</v>
      </c>
      <c r="G11" s="54">
        <v>11</v>
      </c>
      <c r="H11" s="54">
        <v>11.05</v>
      </c>
      <c r="I11" s="54">
        <v>11</v>
      </c>
      <c r="J11" s="54">
        <v>10.4</v>
      </c>
      <c r="K11" s="15"/>
      <c r="L11" s="69"/>
    </row>
    <row r="12" spans="1:12" s="63" customFormat="1" ht="17.25" customHeight="1">
      <c r="A12" s="56"/>
      <c r="B12" s="81" t="s">
        <v>78</v>
      </c>
      <c r="C12" s="74" t="s">
        <v>26</v>
      </c>
      <c r="D12" s="70">
        <v>2007</v>
      </c>
      <c r="E12" s="14">
        <v>12.35</v>
      </c>
      <c r="F12" s="14">
        <v>10.4</v>
      </c>
      <c r="G12" s="14">
        <v>11.35</v>
      </c>
      <c r="H12" s="14">
        <v>11.2</v>
      </c>
      <c r="I12" s="14">
        <v>11.9</v>
      </c>
      <c r="J12" s="14">
        <v>11.25</v>
      </c>
      <c r="K12" s="15"/>
      <c r="L12" s="69"/>
    </row>
    <row r="13" spans="1:12" s="63" customFormat="1" ht="17.25" customHeight="1">
      <c r="A13" s="56"/>
      <c r="B13" s="64"/>
      <c r="C13" s="52"/>
      <c r="D13" s="53"/>
      <c r="E13" s="22">
        <f>IF(SUM(E10:E12)&gt;0,LARGE(E10:E12,1)+LARGE(E10:E12,2))</f>
        <v>24</v>
      </c>
      <c r="F13" s="22">
        <f>IF(SUM(F10:F12)&gt;0,LARGE(F10:F12,1)+LARGE(F10:F12,2))</f>
        <v>20.55</v>
      </c>
      <c r="G13" s="22">
        <f>IF(SUM(G10:G12)&gt;0,LARGE(G10:G12,1)+LARGE(G10:G12,2))</f>
        <v>22.35</v>
      </c>
      <c r="H13" s="22">
        <f>IF(SUM(H10:H12)&gt;0,LARGE(H10:H12,1)+LARGE(H10:H12,2))</f>
        <v>22.25</v>
      </c>
      <c r="I13" s="22">
        <f>IF(SUM(I10:I12)&gt;0,LARGE(I10:I12,1)+LARGE(I10:I12,2))</f>
        <v>23.4</v>
      </c>
      <c r="J13" s="22">
        <f>IF(SUM(J10:J12)&gt;0,LARGE(J10:J12,1)+LARGE(J10:J12,2))</f>
        <v>21.65</v>
      </c>
      <c r="K13" s="6">
        <f>SUM(E13:J13)</f>
        <v>134.20000000000002</v>
      </c>
      <c r="L13" s="69"/>
    </row>
    <row r="14" spans="1:12" s="63" customFormat="1" ht="4.5" customHeight="1">
      <c r="A14" s="57"/>
      <c r="B14" s="65"/>
      <c r="C14" s="1"/>
      <c r="D14" s="2"/>
      <c r="E14" s="2"/>
      <c r="F14" s="2"/>
      <c r="G14" s="2"/>
      <c r="H14" s="2"/>
      <c r="I14" s="2"/>
      <c r="J14" s="2"/>
      <c r="K14" s="5"/>
      <c r="L14" s="69"/>
    </row>
    <row r="15" spans="1:12" ht="17.25" customHeight="1">
      <c r="A15" s="56" t="s">
        <v>2</v>
      </c>
      <c r="B15" s="72" t="s">
        <v>46</v>
      </c>
      <c r="C15" s="66"/>
      <c r="D15" s="78"/>
      <c r="K15" s="15"/>
      <c r="L15" s="69"/>
    </row>
    <row r="16" spans="1:12" ht="17.25" customHeight="1">
      <c r="A16" s="56"/>
      <c r="B16" s="73" t="s">
        <v>55</v>
      </c>
      <c r="C16" s="74" t="s">
        <v>50</v>
      </c>
      <c r="D16" s="75" t="s">
        <v>70</v>
      </c>
      <c r="E16" s="54">
        <v>11.1</v>
      </c>
      <c r="F16" s="54">
        <v>9</v>
      </c>
      <c r="G16" s="54">
        <v>10.4</v>
      </c>
      <c r="H16" s="54">
        <v>10.6</v>
      </c>
      <c r="I16" s="54">
        <v>10.95</v>
      </c>
      <c r="J16" s="54">
        <v>10.2</v>
      </c>
      <c r="K16" s="15"/>
      <c r="L16" s="69"/>
    </row>
    <row r="17" spans="1:12" ht="17.25" customHeight="1">
      <c r="A17" s="56"/>
      <c r="B17" s="73" t="s">
        <v>56</v>
      </c>
      <c r="C17" s="74" t="s">
        <v>41</v>
      </c>
      <c r="D17" s="75" t="s">
        <v>70</v>
      </c>
      <c r="E17" s="54">
        <v>11.7</v>
      </c>
      <c r="F17" s="54">
        <v>9.85</v>
      </c>
      <c r="G17" s="54">
        <v>11.1</v>
      </c>
      <c r="H17" s="54">
        <v>10.4</v>
      </c>
      <c r="I17" s="54">
        <v>11.25</v>
      </c>
      <c r="J17" s="54">
        <v>10.2</v>
      </c>
      <c r="K17" s="15"/>
      <c r="L17" s="69"/>
    </row>
    <row r="18" spans="1:12" ht="17.25" customHeight="1">
      <c r="A18" s="56"/>
      <c r="B18" s="73" t="s">
        <v>75</v>
      </c>
      <c r="C18" s="74" t="s">
        <v>41</v>
      </c>
      <c r="D18" s="75" t="s">
        <v>72</v>
      </c>
      <c r="E18" s="14">
        <v>11.9</v>
      </c>
      <c r="F18" s="14">
        <v>10.95</v>
      </c>
      <c r="G18" s="14">
        <v>10.5</v>
      </c>
      <c r="H18" s="14">
        <v>11.1</v>
      </c>
      <c r="I18" s="14">
        <v>11.8</v>
      </c>
      <c r="J18" s="14">
        <v>11.1</v>
      </c>
      <c r="K18" s="15"/>
      <c r="L18" s="69"/>
    </row>
    <row r="19" spans="1:12" ht="17.25" customHeight="1">
      <c r="A19" s="56"/>
      <c r="B19" s="64"/>
      <c r="C19" s="52"/>
      <c r="D19" s="53"/>
      <c r="E19" s="22">
        <f>IF(SUM(E16:E18)&gt;0,LARGE(E16:E18,1)+LARGE(E16:E18,2))</f>
        <v>23.6</v>
      </c>
      <c r="F19" s="22">
        <f>IF(SUM(F16:F18)&gt;0,LARGE(F16:F18,1)+LARGE(F16:F18,2))</f>
        <v>20.799999999999997</v>
      </c>
      <c r="G19" s="22">
        <f>IF(SUM(G16:G18)&gt;0,LARGE(G16:G18,1)+LARGE(G16:G18,2))</f>
        <v>21.6</v>
      </c>
      <c r="H19" s="22">
        <f>IF(SUM(H16:H18)&gt;0,LARGE(H16:H18,1)+LARGE(H16:H18,2))</f>
        <v>21.7</v>
      </c>
      <c r="I19" s="22">
        <f>IF(SUM(I16:I18)&gt;0,LARGE(I16:I18,1)+LARGE(I16:I18,2))</f>
        <v>23.05</v>
      </c>
      <c r="J19" s="22">
        <f>IF(SUM(J16:J18)&gt;0,LARGE(J16:J18,1)+LARGE(J16:J18,2))</f>
        <v>21.299999999999997</v>
      </c>
      <c r="K19" s="6">
        <f>SUM(E19:J19)</f>
        <v>132.05</v>
      </c>
      <c r="L19" s="69"/>
    </row>
    <row r="20" spans="1:12" ht="9" customHeight="1">
      <c r="A20" s="56"/>
      <c r="B20" s="64"/>
      <c r="C20" s="52"/>
      <c r="D20" s="53"/>
      <c r="E20" s="3"/>
      <c r="F20" s="3"/>
      <c r="G20" s="3"/>
      <c r="H20" s="3"/>
      <c r="I20" s="3"/>
      <c r="J20" s="3"/>
      <c r="K20" s="15"/>
      <c r="L20" s="69"/>
    </row>
    <row r="21" spans="1:12" ht="17.25" customHeight="1">
      <c r="A21" s="56" t="s">
        <v>3</v>
      </c>
      <c r="B21" s="72" t="s">
        <v>79</v>
      </c>
      <c r="C21" s="66"/>
      <c r="D21" s="77"/>
      <c r="L21" s="69"/>
    </row>
    <row r="22" spans="1:12" ht="17.25" customHeight="1">
      <c r="A22" s="56"/>
      <c r="B22" s="73" t="s">
        <v>80</v>
      </c>
      <c r="C22" s="74" t="s">
        <v>38</v>
      </c>
      <c r="D22" s="80">
        <v>2006</v>
      </c>
      <c r="E22" s="54">
        <v>10.75</v>
      </c>
      <c r="F22" s="54">
        <v>9</v>
      </c>
      <c r="G22" s="54">
        <v>10.8</v>
      </c>
      <c r="H22" s="54">
        <v>10.8</v>
      </c>
      <c r="I22" s="54">
        <v>11.35</v>
      </c>
      <c r="J22" s="54">
        <v>9.65</v>
      </c>
      <c r="K22" s="15"/>
      <c r="L22" s="69"/>
    </row>
    <row r="23" spans="1:12" ht="17.25" customHeight="1">
      <c r="A23" s="56"/>
      <c r="B23" s="73" t="s">
        <v>81</v>
      </c>
      <c r="C23" s="74" t="s">
        <v>17</v>
      </c>
      <c r="D23" s="80">
        <v>2006</v>
      </c>
      <c r="E23" s="54">
        <v>11.2</v>
      </c>
      <c r="F23" s="54">
        <v>9</v>
      </c>
      <c r="G23" s="54">
        <v>11.3</v>
      </c>
      <c r="H23" s="54">
        <v>11.05</v>
      </c>
      <c r="I23" s="54">
        <v>11.2</v>
      </c>
      <c r="J23" s="54">
        <v>10.35</v>
      </c>
      <c r="K23" s="15"/>
      <c r="L23" s="69"/>
    </row>
    <row r="24" spans="1:12" ht="17.25" customHeight="1">
      <c r="A24" s="56"/>
      <c r="B24" s="73" t="s">
        <v>82</v>
      </c>
      <c r="C24" s="74" t="s">
        <v>37</v>
      </c>
      <c r="D24" s="80">
        <v>2007</v>
      </c>
      <c r="E24" s="14"/>
      <c r="F24" s="14">
        <v>9.5</v>
      </c>
      <c r="G24" s="14">
        <v>10.7</v>
      </c>
      <c r="H24" s="14"/>
      <c r="I24" s="54">
        <v>10.35</v>
      </c>
      <c r="J24" s="14">
        <v>8.8</v>
      </c>
      <c r="K24" s="15"/>
      <c r="L24" s="69"/>
    </row>
    <row r="25" spans="1:12" ht="17.25" customHeight="1">
      <c r="A25" s="56"/>
      <c r="E25" s="22">
        <f>IF(SUM(E22:E24)&gt;0,LARGE(E22:E24,1)+LARGE(E22:E24,2))</f>
        <v>21.95</v>
      </c>
      <c r="F25" s="22">
        <f>IF(SUM(F22:F24)&gt;0,LARGE(F22:F24,1)+LARGE(F22:F24,2))</f>
        <v>18.5</v>
      </c>
      <c r="G25" s="22">
        <f>IF(SUM(G22:G24)&gt;0,LARGE(G22:G24,1)+LARGE(G22:G24,2))</f>
        <v>22.1</v>
      </c>
      <c r="H25" s="22">
        <f>IF(SUM(H22:H24)&gt;0,LARGE(H22:H24,1)+LARGE(H22:H24,2))</f>
        <v>21.85</v>
      </c>
      <c r="I25" s="22">
        <f>IF(SUM(I22:I24)&gt;0,LARGE(I22:I24,1)+LARGE(I22:I24,2))</f>
        <v>22.549999999999997</v>
      </c>
      <c r="J25" s="22">
        <f>IF(SUM(J22:J24)&gt;0,LARGE(J22:J24,1)+LARGE(J22:J24,2))</f>
        <v>20</v>
      </c>
      <c r="K25" s="6">
        <f>SUM(E25:J25)</f>
        <v>126.95</v>
      </c>
      <c r="L25" s="69"/>
    </row>
    <row r="26" spans="1:12" ht="7.5" customHeight="1">
      <c r="A26" s="57"/>
      <c r="E26" s="22"/>
      <c r="F26" s="22"/>
      <c r="G26" s="22"/>
      <c r="H26" s="22"/>
      <c r="I26" s="22"/>
      <c r="J26" s="22"/>
      <c r="K26" s="6"/>
      <c r="L26" s="69"/>
    </row>
    <row r="27" spans="1:12" ht="17.25" customHeight="1">
      <c r="A27" s="56" t="s">
        <v>4</v>
      </c>
      <c r="B27" s="72" t="s">
        <v>47</v>
      </c>
      <c r="C27" s="66"/>
      <c r="D27" s="77"/>
      <c r="L27" s="69"/>
    </row>
    <row r="28" spans="1:12" ht="17.25" customHeight="1">
      <c r="A28" s="56"/>
      <c r="B28" s="73" t="s">
        <v>43</v>
      </c>
      <c r="C28" s="74" t="s">
        <v>18</v>
      </c>
      <c r="D28" s="75" t="s">
        <v>70</v>
      </c>
      <c r="E28" s="54">
        <v>11.05</v>
      </c>
      <c r="F28" s="54">
        <v>8.7</v>
      </c>
      <c r="G28" s="54">
        <v>10.7</v>
      </c>
      <c r="H28" s="54">
        <v>10.35</v>
      </c>
      <c r="I28" s="54">
        <v>10.55</v>
      </c>
      <c r="J28" s="54">
        <v>9.6</v>
      </c>
      <c r="K28" s="15"/>
      <c r="L28" s="69"/>
    </row>
    <row r="29" spans="1:12" ht="17.25" customHeight="1">
      <c r="A29" s="56"/>
      <c r="B29" s="73" t="s">
        <v>59</v>
      </c>
      <c r="C29" s="74" t="s">
        <v>60</v>
      </c>
      <c r="D29" s="75" t="s">
        <v>70</v>
      </c>
      <c r="E29" s="54">
        <v>11.15</v>
      </c>
      <c r="F29" s="54">
        <v>9.05</v>
      </c>
      <c r="G29" s="54">
        <v>10.5</v>
      </c>
      <c r="H29" s="54">
        <v>10.5</v>
      </c>
      <c r="I29" s="54">
        <v>10.55</v>
      </c>
      <c r="J29" s="54">
        <v>9.9</v>
      </c>
      <c r="K29" s="15"/>
      <c r="L29" s="69"/>
    </row>
    <row r="30" spans="1:12" ht="17.25" customHeight="1">
      <c r="A30" s="57"/>
      <c r="B30" s="73" t="s">
        <v>42</v>
      </c>
      <c r="C30" s="74" t="s">
        <v>41</v>
      </c>
      <c r="D30" s="75" t="s">
        <v>72</v>
      </c>
      <c r="E30" s="14">
        <v>11.8</v>
      </c>
      <c r="F30" s="14">
        <v>9.65</v>
      </c>
      <c r="G30" s="14">
        <v>10.9</v>
      </c>
      <c r="H30" s="14">
        <v>10.9</v>
      </c>
      <c r="I30" s="54">
        <v>11.3</v>
      </c>
      <c r="J30" s="14">
        <v>10.5</v>
      </c>
      <c r="K30" s="15"/>
      <c r="L30" s="69"/>
    </row>
    <row r="31" spans="1:12" ht="17.25" customHeight="1">
      <c r="A31" s="56"/>
      <c r="E31" s="22">
        <f>IF(SUM(E28:E30)&gt;0,LARGE(E28:E30,1)+LARGE(E28:E30,2))</f>
        <v>22.950000000000003</v>
      </c>
      <c r="F31" s="22">
        <f>IF(SUM(F28:F30)&gt;0,LARGE(F28:F30,1)+LARGE(F28:F30,2))</f>
        <v>18.700000000000003</v>
      </c>
      <c r="G31" s="22">
        <f>IF(SUM(G28:G30)&gt;0,LARGE(G28:G30,1)+LARGE(G28:G30,2))</f>
        <v>21.6</v>
      </c>
      <c r="H31" s="22">
        <f>IF(SUM(H28:H30)&gt;0,LARGE(H28:H30,1)+LARGE(H28:H30,2))</f>
        <v>21.4</v>
      </c>
      <c r="I31" s="22">
        <f>IF(SUM(I28:I30)&gt;0,LARGE(I28:I30,1)+LARGE(I28:I30,2))</f>
        <v>21.85</v>
      </c>
      <c r="J31" s="22">
        <f>IF(SUM(J28:J30)&gt;0,LARGE(J28:J30,1)+LARGE(J28:J30,2))</f>
        <v>20.4</v>
      </c>
      <c r="K31" s="6">
        <f>SUM(E31:J31)</f>
        <v>126.9</v>
      </c>
      <c r="L31" s="69"/>
    </row>
    <row r="32" spans="1:12" ht="6.75" customHeight="1">
      <c r="A32" s="57"/>
      <c r="C32" s="7"/>
      <c r="D32" s="55"/>
      <c r="K32" s="15"/>
      <c r="L32" s="69"/>
    </row>
    <row r="33" spans="1:12" ht="17.25" customHeight="1">
      <c r="A33" s="56" t="s">
        <v>5</v>
      </c>
      <c r="B33" s="72" t="s">
        <v>118</v>
      </c>
      <c r="C33" s="66"/>
      <c r="D33" s="77"/>
      <c r="K33" s="15"/>
      <c r="L33" s="69"/>
    </row>
    <row r="34" spans="1:12" ht="17.25" customHeight="1">
      <c r="A34" s="56"/>
      <c r="B34" s="81" t="s">
        <v>119</v>
      </c>
      <c r="C34" s="74" t="s">
        <v>120</v>
      </c>
      <c r="D34" s="80">
        <v>2007</v>
      </c>
      <c r="E34" s="54">
        <v>10</v>
      </c>
      <c r="F34" s="54">
        <v>9.3</v>
      </c>
      <c r="G34" s="54">
        <v>10.3</v>
      </c>
      <c r="H34" s="54">
        <v>10.4</v>
      </c>
      <c r="I34" s="54">
        <v>10.25</v>
      </c>
      <c r="J34" s="54">
        <v>9.4</v>
      </c>
      <c r="K34" s="15"/>
      <c r="L34" s="69"/>
    </row>
    <row r="35" spans="1:12" ht="17.25" customHeight="1">
      <c r="A35" s="56"/>
      <c r="B35" s="81" t="s">
        <v>121</v>
      </c>
      <c r="C35" s="74" t="s">
        <v>122</v>
      </c>
      <c r="D35" s="80">
        <v>2007</v>
      </c>
      <c r="E35" s="54">
        <v>11.1</v>
      </c>
      <c r="F35" s="54">
        <v>9.65</v>
      </c>
      <c r="G35" s="54">
        <v>9.9</v>
      </c>
      <c r="H35" s="54">
        <v>10.05</v>
      </c>
      <c r="I35" s="54">
        <v>10.45</v>
      </c>
      <c r="J35" s="54">
        <v>10</v>
      </c>
      <c r="K35" s="15"/>
      <c r="L35" s="69"/>
    </row>
    <row r="36" spans="1:12" ht="17.25" customHeight="1">
      <c r="A36" s="13"/>
      <c r="B36" s="81" t="s">
        <v>123</v>
      </c>
      <c r="C36" s="74" t="s">
        <v>124</v>
      </c>
      <c r="D36" s="80">
        <v>2006</v>
      </c>
      <c r="E36" s="14">
        <v>10.6</v>
      </c>
      <c r="F36" s="14">
        <v>9.5</v>
      </c>
      <c r="G36" s="14">
        <v>10.8</v>
      </c>
      <c r="H36" s="14">
        <v>10.9</v>
      </c>
      <c r="I36" s="14">
        <v>11.45</v>
      </c>
      <c r="J36" s="14">
        <v>10.8</v>
      </c>
      <c r="K36" s="15"/>
      <c r="L36" s="69"/>
    </row>
    <row r="37" spans="1:12" ht="17.25" customHeight="1">
      <c r="A37" s="13"/>
      <c r="B37" s="64"/>
      <c r="C37" s="52"/>
      <c r="D37" s="53"/>
      <c r="E37" s="22">
        <f>IF(SUM(E34:E36)&gt;0,LARGE(E34:E36,1)+LARGE(E34:E36,2))</f>
        <v>21.7</v>
      </c>
      <c r="F37" s="22">
        <f>IF(SUM(F34:F36)&gt;0,LARGE(F34:F36,1)+LARGE(F34:F36,2))</f>
        <v>19.15</v>
      </c>
      <c r="G37" s="22">
        <f>IF(SUM(G34:G36)&gt;0,LARGE(G34:G36,1)+LARGE(G34:G36,2))</f>
        <v>21.1</v>
      </c>
      <c r="H37" s="22">
        <f>IF(SUM(H34:H36)&gt;0,LARGE(H34:H36,1)+LARGE(H34:H36,2))</f>
        <v>21.3</v>
      </c>
      <c r="I37" s="22">
        <f>IF(SUM(I34:I36)&gt;0,LARGE(I34:I36,1)+LARGE(I34:I36,2))</f>
        <v>21.9</v>
      </c>
      <c r="J37" s="22">
        <f>IF(SUM(J34:J36)&gt;0,LARGE(J34:J36,1)+LARGE(J34:J36,2))</f>
        <v>20.8</v>
      </c>
      <c r="K37" s="6">
        <f>SUM(E37:J37)</f>
        <v>125.95</v>
      </c>
      <c r="L37" s="69"/>
    </row>
    <row r="38" spans="1:12" ht="8.25" customHeight="1">
      <c r="A38" s="9"/>
      <c r="E38" s="3"/>
      <c r="F38" s="3"/>
      <c r="G38" s="3"/>
      <c r="H38" s="3"/>
      <c r="I38" s="3"/>
      <c r="J38" s="3"/>
      <c r="K38" s="15"/>
      <c r="L38" s="69"/>
    </row>
    <row r="39" spans="1:12" ht="18">
      <c r="A39" s="13" t="s">
        <v>6</v>
      </c>
      <c r="B39" s="72" t="s">
        <v>51</v>
      </c>
      <c r="C39" s="66"/>
      <c r="D39" s="78"/>
      <c r="E39" s="3"/>
      <c r="F39" s="3"/>
      <c r="G39" s="3"/>
      <c r="H39" s="3"/>
      <c r="I39" s="3"/>
      <c r="J39" s="3"/>
      <c r="K39" s="15"/>
      <c r="L39" s="69"/>
    </row>
    <row r="40" spans="1:12" ht="18">
      <c r="A40" s="13"/>
      <c r="B40" s="73" t="s">
        <v>52</v>
      </c>
      <c r="C40" s="74" t="s">
        <v>53</v>
      </c>
      <c r="D40" s="75" t="s">
        <v>72</v>
      </c>
      <c r="E40" s="54">
        <v>11.4</v>
      </c>
      <c r="F40" s="54">
        <v>9.6</v>
      </c>
      <c r="G40" s="54">
        <v>10.4</v>
      </c>
      <c r="H40" s="54">
        <v>10.4</v>
      </c>
      <c r="I40" s="54">
        <v>11.35</v>
      </c>
      <c r="J40" s="54">
        <v>9.75</v>
      </c>
      <c r="K40" s="15"/>
      <c r="L40" s="69"/>
    </row>
    <row r="41" spans="1:12" ht="18">
      <c r="A41" s="13"/>
      <c r="B41" s="73" t="s">
        <v>54</v>
      </c>
      <c r="C41" s="74" t="s">
        <v>36</v>
      </c>
      <c r="D41" s="75" t="s">
        <v>70</v>
      </c>
      <c r="E41" s="54">
        <v>10.6</v>
      </c>
      <c r="F41" s="54">
        <v>9.85</v>
      </c>
      <c r="G41" s="54">
        <v>10.7</v>
      </c>
      <c r="H41" s="54">
        <v>10.4</v>
      </c>
      <c r="I41" s="54">
        <v>11.4</v>
      </c>
      <c r="J41" s="54">
        <v>9.5</v>
      </c>
      <c r="K41" s="15"/>
      <c r="L41" s="69"/>
    </row>
    <row r="42" spans="1:13" ht="18">
      <c r="A42" s="13"/>
      <c r="B42" s="73" t="s">
        <v>76</v>
      </c>
      <c r="C42" s="74" t="s">
        <v>37</v>
      </c>
      <c r="D42" s="75" t="s">
        <v>72</v>
      </c>
      <c r="E42" s="54">
        <v>9.7</v>
      </c>
      <c r="F42" s="54">
        <v>8.85</v>
      </c>
      <c r="G42" s="54">
        <v>9.8</v>
      </c>
      <c r="H42" s="54">
        <v>9.9</v>
      </c>
      <c r="I42" s="54">
        <v>9.65</v>
      </c>
      <c r="J42" s="54">
        <v>8.5</v>
      </c>
      <c r="K42" s="15"/>
      <c r="L42" s="69"/>
      <c r="M42" s="106"/>
    </row>
    <row r="43" spans="1:12" ht="18">
      <c r="A43" s="13"/>
      <c r="B43" s="64"/>
      <c r="C43" s="52"/>
      <c r="D43" s="53"/>
      <c r="E43" s="22">
        <f>IF(SUM(E40:E42)&gt;0,LARGE(E40:E42,1)+LARGE(E40:E42,2))</f>
        <v>22</v>
      </c>
      <c r="F43" s="22">
        <f>IF(SUM(F40:F42)&gt;0,LARGE(F40:F42,1)+LARGE(F40:F42,2))</f>
        <v>19.45</v>
      </c>
      <c r="G43" s="22">
        <f>IF(SUM(G40:G42)&gt;0,LARGE(G40:G42,1)+LARGE(G40:G42,2))</f>
        <v>21.1</v>
      </c>
      <c r="H43" s="22">
        <f>IF(SUM(H40:H42)&gt;0,LARGE(H40:H42,1)+LARGE(H40:H42,2))</f>
        <v>20.8</v>
      </c>
      <c r="I43" s="22">
        <f>IF(SUM(I40:I42)&gt;0,LARGE(I40:I42,1)+LARGE(I40:I42,2))</f>
        <v>22.75</v>
      </c>
      <c r="J43" s="22">
        <f>IF(SUM(J40:J42)&gt;0,LARGE(J40:J42,1)+LARGE(J40:J42,2))</f>
        <v>19.25</v>
      </c>
      <c r="K43" s="6">
        <f>SUM(E43:J43)</f>
        <v>125.35000000000001</v>
      </c>
      <c r="L43" s="69"/>
    </row>
    <row r="44" spans="1:12" ht="9.75" customHeight="1">
      <c r="A44" s="9"/>
      <c r="B44" s="64"/>
      <c r="C44" s="52"/>
      <c r="D44" s="53"/>
      <c r="E44" s="3"/>
      <c r="F44" s="3"/>
      <c r="G44" s="3"/>
      <c r="H44" s="3"/>
      <c r="I44" s="3"/>
      <c r="J44" s="3"/>
      <c r="K44" s="15"/>
      <c r="L44" s="69"/>
    </row>
    <row r="45" spans="1:12" ht="18">
      <c r="A45" s="13" t="s">
        <v>7</v>
      </c>
      <c r="B45" s="72" t="s">
        <v>103</v>
      </c>
      <c r="C45" s="76"/>
      <c r="D45" s="71"/>
      <c r="L45" s="69"/>
    </row>
    <row r="46" spans="1:12" ht="18">
      <c r="A46" s="13"/>
      <c r="B46" s="79" t="s">
        <v>112</v>
      </c>
      <c r="C46" s="74" t="s">
        <v>26</v>
      </c>
      <c r="D46" s="80">
        <v>2006</v>
      </c>
      <c r="E46" s="54">
        <v>10.75</v>
      </c>
      <c r="F46" s="54">
        <v>9.85</v>
      </c>
      <c r="G46" s="54">
        <v>10.7</v>
      </c>
      <c r="H46" s="54">
        <v>11</v>
      </c>
      <c r="I46" s="54">
        <v>10.15</v>
      </c>
      <c r="J46" s="54">
        <v>9.85</v>
      </c>
      <c r="K46" s="15"/>
      <c r="L46" s="69"/>
    </row>
    <row r="47" spans="1:12" ht="18">
      <c r="A47" s="13"/>
      <c r="B47" s="79" t="s">
        <v>113</v>
      </c>
      <c r="C47" s="74" t="s">
        <v>40</v>
      </c>
      <c r="D47" s="80">
        <v>2007</v>
      </c>
      <c r="E47" s="54">
        <v>10.8</v>
      </c>
      <c r="F47" s="54">
        <v>9.8</v>
      </c>
      <c r="G47" s="54">
        <v>10.5</v>
      </c>
      <c r="H47" s="54">
        <v>10.85</v>
      </c>
      <c r="I47" s="54">
        <v>10.35</v>
      </c>
      <c r="J47" s="54">
        <v>10.2</v>
      </c>
      <c r="K47" s="15"/>
      <c r="L47" s="69"/>
    </row>
    <row r="48" spans="1:12" ht="18">
      <c r="A48" s="13"/>
      <c r="B48" s="79" t="s">
        <v>114</v>
      </c>
      <c r="C48" s="74" t="s">
        <v>58</v>
      </c>
      <c r="D48" s="80"/>
      <c r="E48" s="14">
        <v>10.75</v>
      </c>
      <c r="F48" s="14"/>
      <c r="G48" s="14"/>
      <c r="H48" s="14">
        <v>11.2</v>
      </c>
      <c r="I48" s="54"/>
      <c r="J48" s="14"/>
      <c r="K48" s="15"/>
      <c r="L48" s="69"/>
    </row>
    <row r="49" spans="1:12" ht="18">
      <c r="A49" s="13"/>
      <c r="E49" s="22">
        <f>IF(SUM(E46:E48)&gt;0,LARGE(E46:E48,1)+LARGE(E46:E48,2))</f>
        <v>21.55</v>
      </c>
      <c r="F49" s="22">
        <f>IF(SUM(F46:F48)&gt;0,LARGE(F46:F48,1)+LARGE(F46:F48,2))</f>
        <v>19.65</v>
      </c>
      <c r="G49" s="22">
        <f>IF(SUM(G46:G48)&gt;0,LARGE(G46:G48,1)+LARGE(G46:G48,2))</f>
        <v>21.2</v>
      </c>
      <c r="H49" s="22">
        <f>IF(SUM(H46:H48)&gt;0,LARGE(H46:H48,1)+LARGE(H46:H48,2))</f>
        <v>22.2</v>
      </c>
      <c r="I49" s="22">
        <f>IF(SUM(I46:I48)&gt;0,LARGE(I46:I48,1)+LARGE(I46:I48,2))</f>
        <v>20.5</v>
      </c>
      <c r="J49" s="22">
        <f>IF(SUM(J46:J48)&gt;0,LARGE(J46:J48,1)+LARGE(J46:J48,2))</f>
        <v>20.049999999999997</v>
      </c>
      <c r="K49" s="6">
        <f>SUM(E49:J49)</f>
        <v>125.15</v>
      </c>
      <c r="L49" s="69"/>
    </row>
    <row r="50" spans="1:12" ht="15">
      <c r="A50" s="9"/>
      <c r="C50" s="7"/>
      <c r="D50" s="55"/>
      <c r="K50" s="15"/>
      <c r="L50" s="69"/>
    </row>
    <row r="51" spans="1:12" ht="18">
      <c r="A51" s="13" t="s">
        <v>61</v>
      </c>
      <c r="B51" s="72" t="s">
        <v>126</v>
      </c>
      <c r="C51" s="66"/>
      <c r="D51" s="77"/>
      <c r="K51" s="15"/>
      <c r="L51" s="69"/>
    </row>
    <row r="52" spans="1:12" ht="18">
      <c r="A52" s="13"/>
      <c r="B52" s="73" t="s">
        <v>87</v>
      </c>
      <c r="C52" s="74" t="s">
        <v>38</v>
      </c>
      <c r="D52" s="80">
        <v>2006</v>
      </c>
      <c r="E52" s="54">
        <v>10.9</v>
      </c>
      <c r="F52" s="54">
        <v>9.2</v>
      </c>
      <c r="G52" s="54">
        <v>10.2</v>
      </c>
      <c r="H52" s="54">
        <v>9.9</v>
      </c>
      <c r="I52" s="54">
        <v>9.4</v>
      </c>
      <c r="J52" s="54">
        <v>9</v>
      </c>
      <c r="K52" s="15"/>
      <c r="L52" s="69"/>
    </row>
    <row r="53" spans="1:12" ht="18">
      <c r="A53" s="13"/>
      <c r="B53" s="73" t="s">
        <v>88</v>
      </c>
      <c r="C53" s="74" t="s">
        <v>31</v>
      </c>
      <c r="D53" s="80">
        <v>2006</v>
      </c>
      <c r="E53" s="54">
        <v>9.2</v>
      </c>
      <c r="F53" s="54">
        <v>8.8</v>
      </c>
      <c r="G53" s="54">
        <v>10.4</v>
      </c>
      <c r="H53" s="54">
        <v>9.65</v>
      </c>
      <c r="I53" s="54">
        <v>9.35</v>
      </c>
      <c r="J53" s="54">
        <v>8.3</v>
      </c>
      <c r="K53" s="15"/>
      <c r="L53" s="69"/>
    </row>
    <row r="54" spans="1:12" ht="18">
      <c r="A54" s="13"/>
      <c r="B54" s="73" t="s">
        <v>144</v>
      </c>
      <c r="C54" s="61"/>
      <c r="D54" s="62"/>
      <c r="E54" s="14">
        <v>12</v>
      </c>
      <c r="F54" s="14">
        <v>9.5</v>
      </c>
      <c r="G54" s="14">
        <v>10</v>
      </c>
      <c r="H54" s="14">
        <v>11</v>
      </c>
      <c r="I54" s="14">
        <v>11.65</v>
      </c>
      <c r="J54" s="14">
        <v>10.9</v>
      </c>
      <c r="K54" s="15"/>
      <c r="L54" s="69"/>
    </row>
    <row r="55" spans="1:12" ht="18">
      <c r="A55" s="13"/>
      <c r="B55" s="64"/>
      <c r="C55" s="52"/>
      <c r="D55" s="53"/>
      <c r="E55" s="22">
        <f>IF(SUM(E52:E54)&gt;0,LARGE(E52:E54,1)+LARGE(E52:E54,2))</f>
        <v>22.9</v>
      </c>
      <c r="F55" s="22">
        <f>IF(SUM(F52:F54)&gt;0,LARGE(F52:F54,1)+LARGE(F52:F54,2))</f>
        <v>18.7</v>
      </c>
      <c r="G55" s="22">
        <f>IF(SUM(G52:G54)&gt;0,LARGE(G52:G54,1)+LARGE(G52:G54,2))</f>
        <v>20.6</v>
      </c>
      <c r="H55" s="22">
        <f>IF(SUM(H52:H54)&gt;0,LARGE(H52:H54,1)+LARGE(H52:H54,2))</f>
        <v>20.9</v>
      </c>
      <c r="I55" s="22">
        <f>IF(SUM(I52:I54)&gt;0,LARGE(I52:I54,1)+LARGE(I52:I54,2))</f>
        <v>21.05</v>
      </c>
      <c r="J55" s="22">
        <f>IF(SUM(J52:J54)&gt;0,LARGE(J52:J54,1)+LARGE(J52:J54,2))</f>
        <v>19.9</v>
      </c>
      <c r="K55" s="6">
        <f>SUM(E55:J55)</f>
        <v>124.04999999999998</v>
      </c>
      <c r="L55" s="69"/>
    </row>
    <row r="56" spans="1:12" ht="15">
      <c r="A56" s="9"/>
      <c r="C56" s="7"/>
      <c r="D56" s="55"/>
      <c r="K56" s="15"/>
      <c r="L56" s="69"/>
    </row>
    <row r="57" spans="1:12" ht="18">
      <c r="A57" s="13" t="s">
        <v>62</v>
      </c>
      <c r="B57" s="72" t="s">
        <v>30</v>
      </c>
      <c r="C57" s="66"/>
      <c r="D57" s="77"/>
      <c r="K57" s="15"/>
      <c r="L57" s="69"/>
    </row>
    <row r="58" spans="1:12" ht="18">
      <c r="A58" s="13"/>
      <c r="B58" s="73" t="s">
        <v>48</v>
      </c>
      <c r="C58" s="74" t="s">
        <v>28</v>
      </c>
      <c r="D58" s="75" t="s">
        <v>70</v>
      </c>
      <c r="E58" s="54">
        <v>11.45</v>
      </c>
      <c r="F58" s="54">
        <v>10.05</v>
      </c>
      <c r="G58" s="54">
        <v>10.7</v>
      </c>
      <c r="H58" s="54">
        <v>11.1</v>
      </c>
      <c r="I58" s="54">
        <v>11.05</v>
      </c>
      <c r="J58" s="54">
        <v>10</v>
      </c>
      <c r="K58" s="15"/>
      <c r="L58" s="69"/>
    </row>
    <row r="59" spans="1:12" ht="18">
      <c r="A59" s="13"/>
      <c r="B59" s="73" t="s">
        <v>71</v>
      </c>
      <c r="C59" s="74" t="s">
        <v>49</v>
      </c>
      <c r="D59" s="75" t="s">
        <v>72</v>
      </c>
      <c r="E59" s="54">
        <v>10.25</v>
      </c>
      <c r="F59" s="54">
        <v>8.9</v>
      </c>
      <c r="G59" s="54">
        <v>10.3</v>
      </c>
      <c r="H59" s="54">
        <v>10.8</v>
      </c>
      <c r="I59" s="54">
        <v>9.5</v>
      </c>
      <c r="J59" s="54">
        <v>9.8</v>
      </c>
      <c r="K59" s="15"/>
      <c r="L59" s="69"/>
    </row>
    <row r="60" spans="1:12" ht="18">
      <c r="A60" s="13"/>
      <c r="B60" s="64"/>
      <c r="C60" s="52"/>
      <c r="D60" s="53"/>
      <c r="E60" s="22">
        <f>IF(SUM(E58:E59)&gt;0,LARGE(E58:E59,1)+LARGE(E58:E59,2))</f>
        <v>21.7</v>
      </c>
      <c r="F60" s="22">
        <f>IF(SUM(F58:F59)&gt;0,LARGE(F58:F59,1)+LARGE(F58:F59,2))</f>
        <v>18.950000000000003</v>
      </c>
      <c r="G60" s="22">
        <f>IF(SUM(G58:G59)&gt;0,LARGE(G58:G59,1)+LARGE(G58:G59,2))</f>
        <v>21</v>
      </c>
      <c r="H60" s="22">
        <f>IF(SUM(H58:H59)&gt;0,LARGE(H58:H59,1)+LARGE(H58:H59,2))</f>
        <v>21.9</v>
      </c>
      <c r="I60" s="22">
        <f>IF(SUM(I58:I59)&gt;0,LARGE(I58:I59,1)+LARGE(I58:I59,2))</f>
        <v>20.55</v>
      </c>
      <c r="J60" s="22">
        <f>IF(SUM(J58:J59)&gt;0,LARGE(J58:J59,1)+LARGE(J58:J59,2))</f>
        <v>19.8</v>
      </c>
      <c r="K60" s="6">
        <f>SUM(E60:J60)</f>
        <v>123.9</v>
      </c>
      <c r="L60" s="69"/>
    </row>
    <row r="61" spans="1:12" ht="18">
      <c r="A61" s="13"/>
      <c r="B61" s="64"/>
      <c r="C61" s="52"/>
      <c r="D61" s="53"/>
      <c r="E61" s="3"/>
      <c r="F61" s="3"/>
      <c r="G61" s="3"/>
      <c r="H61" s="3"/>
      <c r="I61" s="3"/>
      <c r="J61" s="3"/>
      <c r="K61" s="15"/>
      <c r="L61" s="69"/>
    </row>
    <row r="62" spans="1:12" ht="18">
      <c r="A62" s="13">
        <v>10</v>
      </c>
      <c r="B62" s="72" t="s">
        <v>105</v>
      </c>
      <c r="C62" s="66"/>
      <c r="D62" s="78"/>
      <c r="L62" s="69"/>
    </row>
    <row r="63" spans="1:12" ht="18">
      <c r="A63" s="13"/>
      <c r="B63" s="82" t="s">
        <v>110</v>
      </c>
      <c r="C63" s="74" t="s">
        <v>73</v>
      </c>
      <c r="D63" s="85">
        <v>2006</v>
      </c>
      <c r="E63" s="54">
        <v>9.65</v>
      </c>
      <c r="F63" s="54">
        <v>8.6</v>
      </c>
      <c r="G63" s="54">
        <v>10.1</v>
      </c>
      <c r="H63" s="54">
        <v>10.35</v>
      </c>
      <c r="I63" s="54">
        <v>10.55</v>
      </c>
      <c r="J63" s="54">
        <v>9.95</v>
      </c>
      <c r="K63" s="15"/>
      <c r="L63" s="69"/>
    </row>
    <row r="64" spans="1:12" ht="18">
      <c r="A64" s="13"/>
      <c r="B64" s="82" t="s">
        <v>111</v>
      </c>
      <c r="C64" s="74" t="s">
        <v>26</v>
      </c>
      <c r="D64" s="85">
        <v>2006</v>
      </c>
      <c r="E64" s="54">
        <v>10.95</v>
      </c>
      <c r="F64" s="54">
        <v>9.75</v>
      </c>
      <c r="G64" s="54">
        <v>10.5</v>
      </c>
      <c r="H64" s="54">
        <v>10.4</v>
      </c>
      <c r="I64" s="54">
        <v>10.75</v>
      </c>
      <c r="J64" s="54">
        <v>10.05</v>
      </c>
      <c r="K64" s="15"/>
      <c r="L64" s="69"/>
    </row>
    <row r="65" spans="1:12" ht="18">
      <c r="A65" s="13"/>
      <c r="B65" s="82" t="s">
        <v>108</v>
      </c>
      <c r="C65" s="74" t="s">
        <v>106</v>
      </c>
      <c r="D65" s="85">
        <v>2006</v>
      </c>
      <c r="E65" s="14">
        <v>10.95</v>
      </c>
      <c r="F65" s="14">
        <v>7.85</v>
      </c>
      <c r="G65" s="14">
        <v>10.3</v>
      </c>
      <c r="H65" s="14">
        <v>10.15</v>
      </c>
      <c r="I65" s="54">
        <v>9.9</v>
      </c>
      <c r="J65" s="14">
        <v>9.8</v>
      </c>
      <c r="K65" s="15"/>
      <c r="L65" s="69"/>
    </row>
    <row r="66" spans="1:12" ht="18">
      <c r="A66" s="13"/>
      <c r="E66" s="22">
        <f>IF(SUM(E63:E65)&gt;0,LARGE(E63:E65,1)+LARGE(E63:E65,2))</f>
        <v>21.9</v>
      </c>
      <c r="F66" s="22">
        <f>IF(SUM(F63:F65)&gt;0,LARGE(F63:F65,1)+LARGE(F63:F65,2))</f>
        <v>18.35</v>
      </c>
      <c r="G66" s="22">
        <f>IF(SUM(G63:G65)&gt;0,LARGE(G63:G65,1)+LARGE(G63:G65,2))</f>
        <v>20.8</v>
      </c>
      <c r="H66" s="22">
        <f>IF(SUM(H63:H65)&gt;0,LARGE(H63:H65,1)+LARGE(H63:H65,2))</f>
        <v>20.75</v>
      </c>
      <c r="I66" s="22">
        <f>IF(SUM(I63:I65)&gt;0,LARGE(I63:I65,1)+LARGE(I63:I65,2))</f>
        <v>21.3</v>
      </c>
      <c r="J66" s="22">
        <f>IF(SUM(J63:J65)&gt;0,LARGE(J63:J65,1)+LARGE(J63:J65,2))</f>
        <v>20</v>
      </c>
      <c r="K66" s="6">
        <f>SUM(E66:J66)</f>
        <v>123.1</v>
      </c>
      <c r="L66" s="69"/>
    </row>
    <row r="67" spans="1:12" ht="18">
      <c r="A67" s="9"/>
      <c r="L67" s="69"/>
    </row>
    <row r="68" spans="1:12" ht="18">
      <c r="A68" s="13">
        <v>11</v>
      </c>
      <c r="B68" s="72" t="s">
        <v>91</v>
      </c>
      <c r="C68" s="66"/>
      <c r="D68" s="77"/>
      <c r="L68" s="69"/>
    </row>
    <row r="69" spans="2:12" ht="15.75">
      <c r="B69" s="73" t="s">
        <v>92</v>
      </c>
      <c r="C69" s="74" t="s">
        <v>28</v>
      </c>
      <c r="D69" s="80">
        <v>2007</v>
      </c>
      <c r="E69" s="54">
        <v>11.05</v>
      </c>
      <c r="F69" s="54">
        <v>9.75</v>
      </c>
      <c r="G69" s="54">
        <v>10.2</v>
      </c>
      <c r="H69" s="54">
        <v>10.05</v>
      </c>
      <c r="I69" s="54">
        <v>8.2</v>
      </c>
      <c r="J69" s="54">
        <v>8.9</v>
      </c>
      <c r="K69" s="15"/>
      <c r="L69" s="69"/>
    </row>
    <row r="70" spans="2:12" ht="15.75">
      <c r="B70" s="73" t="s">
        <v>93</v>
      </c>
      <c r="C70" s="74" t="s">
        <v>94</v>
      </c>
      <c r="D70" s="80">
        <v>2006</v>
      </c>
      <c r="E70" s="54">
        <v>10.05</v>
      </c>
      <c r="F70" s="54">
        <v>9.3</v>
      </c>
      <c r="G70" s="54">
        <v>10</v>
      </c>
      <c r="H70" s="54">
        <v>9.65</v>
      </c>
      <c r="I70" s="54">
        <v>9.65</v>
      </c>
      <c r="J70" s="54">
        <v>9.7</v>
      </c>
      <c r="K70" s="15"/>
      <c r="L70" s="69"/>
    </row>
    <row r="71" spans="2:12" ht="15.75">
      <c r="B71" s="73" t="s">
        <v>95</v>
      </c>
      <c r="C71" s="74" t="s">
        <v>31</v>
      </c>
      <c r="D71" s="80">
        <v>2006</v>
      </c>
      <c r="E71" s="14">
        <v>10.75</v>
      </c>
      <c r="F71" s="14">
        <v>9.8</v>
      </c>
      <c r="G71" s="14">
        <v>10.2</v>
      </c>
      <c r="H71" s="14">
        <v>10.25</v>
      </c>
      <c r="I71" s="14">
        <v>9.7</v>
      </c>
      <c r="J71" s="14">
        <v>9.5</v>
      </c>
      <c r="K71" s="15"/>
      <c r="L71" s="69"/>
    </row>
    <row r="72" spans="3:12" ht="18">
      <c r="C72" s="65"/>
      <c r="D72" s="65"/>
      <c r="E72" s="22">
        <f>IF(SUM(E69:E71)&gt;0,LARGE(E69:E71,1)+LARGE(E69:E71,2))</f>
        <v>21.8</v>
      </c>
      <c r="F72" s="22">
        <f>IF(SUM(F69:F71)&gt;0,LARGE(F69:F71,1)+LARGE(F69:F71,2))</f>
        <v>19.55</v>
      </c>
      <c r="G72" s="22">
        <f>IF(SUM(G69:G71)&gt;0,LARGE(G69:G71,1)+LARGE(G69:G71,2))</f>
        <v>20.4</v>
      </c>
      <c r="H72" s="22">
        <f>IF(SUM(H69:H71)&gt;0,LARGE(H69:H71,1)+LARGE(H69:H71,2))</f>
        <v>20.3</v>
      </c>
      <c r="I72" s="22">
        <f>IF(SUM(I69:I71)&gt;0,LARGE(I69:I71,1)+LARGE(I69:I71,2))</f>
        <v>19.35</v>
      </c>
      <c r="J72" s="22">
        <f>IF(SUM(J69:J71)&gt;0,LARGE(J69:J71,1)+LARGE(J69:J71,2))</f>
        <v>19.2</v>
      </c>
      <c r="K72" s="6">
        <f>SUM(E72:J72)</f>
        <v>120.60000000000001</v>
      </c>
      <c r="L72" s="69"/>
    </row>
    <row r="73" spans="3:12" ht="15.75">
      <c r="C73" s="7"/>
      <c r="D73" s="55"/>
      <c r="K73" s="15"/>
      <c r="L73" s="69"/>
    </row>
    <row r="74" spans="1:12" ht="18">
      <c r="A74" s="13">
        <v>12</v>
      </c>
      <c r="B74" s="72" t="s">
        <v>125</v>
      </c>
      <c r="C74" s="66"/>
      <c r="D74" s="77"/>
      <c r="K74" s="15"/>
      <c r="L74" s="69"/>
    </row>
    <row r="75" spans="2:12" ht="15.75">
      <c r="B75" s="73" t="s">
        <v>84</v>
      </c>
      <c r="C75" s="74" t="s">
        <v>85</v>
      </c>
      <c r="D75" s="80">
        <v>2007</v>
      </c>
      <c r="E75" s="54">
        <v>11.2</v>
      </c>
      <c r="F75" s="54">
        <v>8.6</v>
      </c>
      <c r="G75" s="54">
        <v>10.3</v>
      </c>
      <c r="H75" s="54">
        <v>10.1</v>
      </c>
      <c r="I75" s="54">
        <v>9.45</v>
      </c>
      <c r="J75" s="54">
        <v>8.7</v>
      </c>
      <c r="K75" s="15"/>
      <c r="L75" s="69"/>
    </row>
    <row r="76" spans="2:12" ht="15.75">
      <c r="B76" s="73" t="s">
        <v>86</v>
      </c>
      <c r="C76" s="74" t="s">
        <v>27</v>
      </c>
      <c r="D76" s="80">
        <v>2007</v>
      </c>
      <c r="E76" s="54">
        <v>10.85</v>
      </c>
      <c r="F76" s="54">
        <v>8.8</v>
      </c>
      <c r="G76" s="54">
        <v>9.8</v>
      </c>
      <c r="H76" s="54">
        <v>9.7</v>
      </c>
      <c r="I76" s="54">
        <v>9</v>
      </c>
      <c r="J76" s="54">
        <v>7.35</v>
      </c>
      <c r="K76" s="15"/>
      <c r="L76" s="69"/>
    </row>
    <row r="77" spans="2:12" ht="18">
      <c r="B77" s="64"/>
      <c r="C77" s="52"/>
      <c r="D77" s="53"/>
      <c r="E77" s="22">
        <f>IF(SUM(E75:E76)&gt;0,LARGE(E75:E76,1)+LARGE(E75:E76,2))</f>
        <v>22.049999999999997</v>
      </c>
      <c r="F77" s="22">
        <f>IF(SUM(F75:F76)&gt;0,LARGE(F75:F76,1)+LARGE(F75:F76,2))</f>
        <v>17.4</v>
      </c>
      <c r="G77" s="22">
        <f>IF(SUM(G75:G76)&gt;0,LARGE(G75:G76,1)+LARGE(G75:G76,2))</f>
        <v>20.1</v>
      </c>
      <c r="H77" s="22">
        <f>IF(SUM(H75:H76)&gt;0,LARGE(H75:H76,1)+LARGE(H75:H76,2))</f>
        <v>19.799999999999997</v>
      </c>
      <c r="I77" s="22">
        <f>IF(SUM(I75:I76)&gt;0,LARGE(I75:I76,1)+LARGE(I75:I76,2))</f>
        <v>18.45</v>
      </c>
      <c r="J77" s="22">
        <f>IF(SUM(J75:J76)&gt;0,LARGE(J75:J76,1)+LARGE(J75:J76,2))</f>
        <v>16.049999999999997</v>
      </c>
      <c r="K77" s="6">
        <f>SUM(E77:J77)</f>
        <v>113.85</v>
      </c>
      <c r="L77" s="69"/>
    </row>
    <row r="78" spans="2:12" ht="15.75">
      <c r="B78" s="64"/>
      <c r="C78" s="52"/>
      <c r="D78" s="53"/>
      <c r="E78" s="3"/>
      <c r="F78" s="3"/>
      <c r="G78" s="3"/>
      <c r="H78" s="3"/>
      <c r="I78" s="3"/>
      <c r="J78" s="3"/>
      <c r="K78" s="15"/>
      <c r="L78" s="69"/>
    </row>
    <row r="79" spans="1:12" ht="18">
      <c r="A79" s="10">
        <v>13</v>
      </c>
      <c r="B79" s="72" t="s">
        <v>104</v>
      </c>
      <c r="C79" s="66"/>
      <c r="D79" s="77"/>
      <c r="L79" s="69"/>
    </row>
    <row r="80" spans="2:12" ht="15.75">
      <c r="B80" s="82" t="s">
        <v>107</v>
      </c>
      <c r="C80" s="74" t="s">
        <v>44</v>
      </c>
      <c r="D80" s="85">
        <v>2007</v>
      </c>
      <c r="E80" s="54">
        <v>11.1</v>
      </c>
      <c r="F80" s="54">
        <v>8.2</v>
      </c>
      <c r="G80" s="54">
        <v>9.7</v>
      </c>
      <c r="H80" s="54">
        <v>0</v>
      </c>
      <c r="I80" s="54">
        <v>9.4</v>
      </c>
      <c r="J80" s="54">
        <v>8.55</v>
      </c>
      <c r="K80" s="15"/>
      <c r="L80" s="69"/>
    </row>
    <row r="81" spans="2:12" ht="15.75">
      <c r="B81" s="84" t="s">
        <v>109</v>
      </c>
      <c r="C81" s="74" t="s">
        <v>83</v>
      </c>
      <c r="D81" s="83">
        <v>2006</v>
      </c>
      <c r="E81" s="54">
        <v>10.25</v>
      </c>
      <c r="F81" s="54">
        <v>7.8</v>
      </c>
      <c r="G81" s="54">
        <v>10.1</v>
      </c>
      <c r="H81" s="54">
        <v>9.2</v>
      </c>
      <c r="I81" s="54">
        <v>8.8</v>
      </c>
      <c r="J81" s="54">
        <v>8.05</v>
      </c>
      <c r="K81" s="15"/>
      <c r="L81" s="69"/>
    </row>
    <row r="82" spans="5:12" ht="18">
      <c r="E82" s="22">
        <f>IF(SUM(E80:E81)&gt;0,LARGE(E80:E81,1)+LARGE(E80:E81,2))</f>
        <v>21.35</v>
      </c>
      <c r="F82" s="22">
        <f>IF(SUM(F80:F81)&gt;0,LARGE(F80:F81,1)+LARGE(F80:F81,2))</f>
        <v>16</v>
      </c>
      <c r="G82" s="22">
        <f>IF(SUM(G80:G81)&gt;0,LARGE(G80:G81,1)+LARGE(G80:G81,2))</f>
        <v>19.799999999999997</v>
      </c>
      <c r="H82" s="22">
        <f>IF(SUM(H80:H81)&gt;0,LARGE(H80:H81,1)+LARGE(H80:H81,2))</f>
        <v>9.2</v>
      </c>
      <c r="I82" s="22">
        <f>IF(SUM(I80:I81)&gt;0,LARGE(I80:I81,1)+LARGE(I80:I81,2))</f>
        <v>18.200000000000003</v>
      </c>
      <c r="J82" s="22">
        <f>IF(SUM(J80:J81)&gt;0,LARGE(J80:J81,1)+LARGE(J80:J81,2))</f>
        <v>16.6</v>
      </c>
      <c r="K82" s="6">
        <f>SUM(E82:J82)</f>
        <v>101.15</v>
      </c>
      <c r="L82" s="69"/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SBI</cp:lastModifiedBy>
  <cp:lastPrinted>2017-05-13T13:27:17Z</cp:lastPrinted>
  <dcterms:created xsi:type="dcterms:W3CDTF">2003-05-16T05:06:58Z</dcterms:created>
  <dcterms:modified xsi:type="dcterms:W3CDTF">2017-05-13T13:41:15Z</dcterms:modified>
  <cp:category/>
  <cp:version/>
  <cp:contentType/>
  <cp:contentStatus/>
</cp:coreProperties>
</file>